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-120" windowWidth="19425" windowHeight="11025"/>
  </bookViews>
  <sheets>
    <sheet name="База" sheetId="4" r:id="rId1"/>
  </sheets>
  <externalReferences>
    <externalReference r:id="rId2"/>
    <externalReference r:id="rId3"/>
  </externalReferences>
  <definedNames>
    <definedName name="_xlnm._FilterDatabase" localSheetId="0" hidden="1">База!$A$4:$Q$4</definedName>
    <definedName name="_xlnm.Print_Area" localSheetId="0">База!$A$1:$Q$402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J312" i="4" l="1"/>
  <c r="J310" i="4"/>
  <c r="N305" i="4" l="1"/>
  <c r="M305" i="4"/>
  <c r="J305" i="4"/>
  <c r="L305" i="4" s="1"/>
  <c r="N310" i="4"/>
  <c r="M310" i="4"/>
  <c r="L310" i="4"/>
  <c r="N141" i="4"/>
  <c r="M141" i="4"/>
  <c r="J141" i="4"/>
  <c r="L141" i="4" s="1"/>
  <c r="N281" i="4" l="1"/>
  <c r="M281" i="4"/>
  <c r="L281" i="4"/>
  <c r="N130" i="4" l="1"/>
  <c r="M130" i="4"/>
  <c r="J130" i="4"/>
  <c r="L130" i="4" s="1"/>
  <c r="J169" i="4" l="1"/>
  <c r="L169" i="4" s="1"/>
  <c r="J150" i="4"/>
  <c r="L150" i="4" s="1"/>
  <c r="N169" i="4"/>
  <c r="M169" i="4"/>
  <c r="N150" i="4"/>
  <c r="M150" i="4"/>
  <c r="N177" i="4" l="1"/>
  <c r="M177" i="4"/>
  <c r="J177" i="4"/>
  <c r="L177" i="4" s="1"/>
  <c r="J138" i="4"/>
  <c r="L138" i="4" s="1"/>
  <c r="N138" i="4"/>
  <c r="M138" i="4"/>
  <c r="N260" i="4" l="1"/>
  <c r="M260" i="4"/>
  <c r="J260" i="4"/>
  <c r="L260" i="4" s="1"/>
  <c r="N321" i="4" l="1"/>
  <c r="M321" i="4"/>
  <c r="J321" i="4"/>
  <c r="L321" i="4" s="1"/>
  <c r="N172" i="4" l="1"/>
  <c r="M172" i="4"/>
  <c r="J172" i="4"/>
  <c r="L172" i="4" s="1"/>
  <c r="J113" i="4" l="1"/>
  <c r="L113" i="4" s="1"/>
  <c r="N113" i="4"/>
  <c r="M113" i="4"/>
  <c r="J28" i="4" l="1"/>
  <c r="L28" i="4" s="1"/>
  <c r="M28" i="4"/>
  <c r="N28" i="4"/>
  <c r="N227" i="4" l="1"/>
  <c r="M227" i="4"/>
  <c r="J227" i="4"/>
  <c r="L227" i="4" s="1"/>
  <c r="J226" i="4"/>
  <c r="L226" i="4" s="1"/>
  <c r="N226" i="4"/>
  <c r="M226" i="4"/>
  <c r="N164" i="4" l="1"/>
  <c r="M164" i="4"/>
  <c r="J164" i="4"/>
  <c r="L164" i="4" s="1"/>
  <c r="N89" i="4" l="1"/>
  <c r="M89" i="4"/>
  <c r="J89" i="4"/>
  <c r="L89" i="4" s="1"/>
  <c r="N178" i="4" l="1"/>
  <c r="M178" i="4"/>
  <c r="J178" i="4"/>
  <c r="L178" i="4" s="1"/>
  <c r="N21" i="4" l="1"/>
  <c r="M21" i="4"/>
  <c r="J21" i="4"/>
  <c r="L21" i="4" s="1"/>
  <c r="N88" i="4"/>
  <c r="M88" i="4"/>
  <c r="J88" i="4"/>
  <c r="L88" i="4" s="1"/>
  <c r="N11" i="4" l="1"/>
  <c r="M11" i="4"/>
  <c r="J11" i="4"/>
  <c r="L11" i="4" s="1"/>
  <c r="N197" i="4" l="1"/>
  <c r="M197" i="4"/>
  <c r="J197" i="4"/>
  <c r="L197" i="4" s="1"/>
  <c r="N148" i="4" l="1"/>
  <c r="M148" i="4"/>
  <c r="N147" i="4"/>
  <c r="M147" i="4"/>
  <c r="J148" i="4"/>
  <c r="L148" i="4" s="1"/>
  <c r="J147" i="4"/>
  <c r="L147" i="4" s="1"/>
  <c r="J146" i="4"/>
  <c r="L146" i="4" s="1"/>
  <c r="N145" i="4"/>
  <c r="M145" i="4"/>
  <c r="J145" i="4"/>
  <c r="L145" i="4" s="1"/>
  <c r="N146" i="4"/>
  <c r="M146" i="4"/>
  <c r="N132" i="4"/>
  <c r="M132" i="4"/>
  <c r="J132" i="4"/>
  <c r="L132" i="4" s="1"/>
  <c r="N159" i="4" l="1"/>
  <c r="M159" i="4"/>
  <c r="J159" i="4"/>
  <c r="L159" i="4" s="1"/>
  <c r="N158" i="4"/>
  <c r="M158" i="4"/>
  <c r="J158" i="4"/>
  <c r="L158" i="4" s="1"/>
  <c r="N246" i="4" l="1"/>
  <c r="M246" i="4"/>
  <c r="J246" i="4"/>
  <c r="L246" i="4" s="1"/>
  <c r="J160" i="4"/>
  <c r="L160" i="4" s="1"/>
  <c r="J163" i="4"/>
  <c r="L163" i="4" s="1"/>
  <c r="N163" i="4"/>
  <c r="M163" i="4"/>
  <c r="N160" i="4"/>
  <c r="M160" i="4"/>
  <c r="J77" i="4" l="1"/>
  <c r="L77" i="4" s="1"/>
  <c r="N77" i="4"/>
  <c r="M77" i="4"/>
  <c r="N136" i="4"/>
  <c r="M136" i="4"/>
  <c r="J136" i="4"/>
  <c r="L136" i="4" s="1"/>
  <c r="J366" i="4" l="1"/>
  <c r="N366" i="4" l="1"/>
  <c r="M366" i="4"/>
  <c r="L366" i="4"/>
  <c r="J273" i="4" l="1"/>
  <c r="N96" i="4" l="1"/>
  <c r="M96" i="4"/>
  <c r="J96" i="4"/>
  <c r="L96" i="4" s="1"/>
  <c r="N156" i="4" l="1"/>
  <c r="M156" i="4"/>
  <c r="J156" i="4"/>
  <c r="L156" i="4" s="1"/>
  <c r="J219" i="4" l="1"/>
  <c r="J179" i="4"/>
  <c r="J353" i="4" l="1"/>
  <c r="J350" i="4"/>
  <c r="L353" i="4" l="1"/>
  <c r="M353" i="4"/>
  <c r="N353" i="4"/>
  <c r="N350" i="4"/>
  <c r="M350" i="4"/>
  <c r="L350" i="4"/>
  <c r="N261" i="4" l="1"/>
  <c r="M261" i="4"/>
  <c r="J261" i="4"/>
  <c r="L261" i="4" s="1"/>
  <c r="N373" i="4" l="1"/>
  <c r="M373" i="4"/>
  <c r="J373" i="4"/>
  <c r="L373" i="4" s="1"/>
  <c r="N361" i="4" l="1"/>
  <c r="M361" i="4"/>
  <c r="J361" i="4"/>
  <c r="L361" i="4" s="1"/>
  <c r="J161" i="4" l="1"/>
  <c r="L161" i="4" s="1"/>
  <c r="N161" i="4"/>
  <c r="M161" i="4"/>
  <c r="N316" i="4"/>
  <c r="M316" i="4"/>
  <c r="J316" i="4"/>
  <c r="L316" i="4" s="1"/>
  <c r="N208" i="4" l="1"/>
  <c r="M208" i="4"/>
  <c r="J208" i="4"/>
  <c r="L208" i="4" s="1"/>
  <c r="J205" i="4"/>
  <c r="L205" i="4" s="1"/>
  <c r="N205" i="4"/>
  <c r="M205" i="4"/>
  <c r="J203" i="4"/>
  <c r="L203" i="4" s="1"/>
  <c r="N203" i="4"/>
  <c r="M203" i="4"/>
  <c r="J204" i="4" l="1"/>
  <c r="J202" i="4"/>
  <c r="J168" i="4" l="1"/>
  <c r="N339" i="4" l="1"/>
  <c r="M339" i="4"/>
  <c r="J339" i="4"/>
  <c r="L339" i="4" s="1"/>
  <c r="J144" i="4" l="1"/>
  <c r="N372" i="4" l="1"/>
  <c r="M372" i="4"/>
  <c r="J372" i="4"/>
  <c r="L372" i="4" s="1"/>
  <c r="N267" i="4" l="1"/>
  <c r="M267" i="4"/>
  <c r="J267" i="4"/>
  <c r="L267" i="4" s="1"/>
  <c r="N268" i="4"/>
  <c r="M268" i="4"/>
  <c r="J268" i="4"/>
  <c r="L268" i="4" s="1"/>
  <c r="N249" i="4" l="1"/>
  <c r="M249" i="4"/>
  <c r="J249" i="4"/>
  <c r="L249" i="4" s="1"/>
  <c r="J263" i="4" l="1"/>
  <c r="J262" i="4"/>
  <c r="N201" i="4" l="1"/>
  <c r="M201" i="4"/>
  <c r="J201" i="4"/>
  <c r="L201" i="4" s="1"/>
  <c r="N199" i="4" l="1"/>
  <c r="M199" i="4"/>
  <c r="J199" i="4"/>
  <c r="L199" i="4" s="1"/>
  <c r="N193" i="4"/>
  <c r="M193" i="4"/>
  <c r="J193" i="4"/>
  <c r="L193" i="4" s="1"/>
  <c r="N274" i="4" l="1"/>
  <c r="M274" i="4"/>
  <c r="J274" i="4"/>
  <c r="L274" i="4" s="1"/>
  <c r="N266" i="4" l="1"/>
  <c r="M266" i="4"/>
  <c r="J266" i="4"/>
  <c r="L266" i="4" s="1"/>
  <c r="N265" i="4"/>
  <c r="M265" i="4"/>
  <c r="J265" i="4"/>
  <c r="L265" i="4" s="1"/>
  <c r="N264" i="4"/>
  <c r="M264" i="4"/>
  <c r="J264" i="4"/>
  <c r="L264" i="4" s="1"/>
  <c r="N273" i="4" l="1"/>
  <c r="M273" i="4"/>
  <c r="L273" i="4"/>
  <c r="N166" i="4" l="1"/>
  <c r="M166" i="4"/>
  <c r="L166" i="4"/>
  <c r="N257" i="4" l="1"/>
  <c r="M257" i="4"/>
  <c r="N256" i="4"/>
  <c r="M256" i="4"/>
  <c r="J257" i="4"/>
  <c r="L257" i="4" s="1"/>
  <c r="J256" i="4"/>
  <c r="L256" i="4" s="1"/>
  <c r="N327" i="4" l="1"/>
  <c r="M327" i="4"/>
  <c r="N326" i="4"/>
  <c r="M326" i="4"/>
  <c r="N325" i="4"/>
  <c r="M325" i="4"/>
  <c r="N324" i="4"/>
  <c r="M324" i="4"/>
  <c r="N323" i="4"/>
  <c r="M323" i="4"/>
  <c r="N322" i="4"/>
  <c r="M322" i="4"/>
  <c r="M328" i="4"/>
  <c r="N328" i="4"/>
  <c r="J327" i="4"/>
  <c r="L327" i="4" s="1"/>
  <c r="J326" i="4"/>
  <c r="L326" i="4" s="1"/>
  <c r="J325" i="4"/>
  <c r="L325" i="4" s="1"/>
  <c r="J324" i="4"/>
  <c r="L324" i="4" s="1"/>
  <c r="J323" i="4"/>
  <c r="L323" i="4" s="1"/>
  <c r="J322" i="4"/>
  <c r="L322" i="4" s="1"/>
  <c r="N22" i="4" l="1"/>
  <c r="M22" i="4"/>
  <c r="J22" i="4"/>
  <c r="L22" i="4" s="1"/>
  <c r="K401" i="4" l="1"/>
  <c r="N25" i="4" l="1"/>
  <c r="M25" i="4"/>
  <c r="J25" i="4"/>
  <c r="L25" i="4" s="1"/>
  <c r="N24" i="4"/>
  <c r="M24" i="4"/>
  <c r="J24" i="4"/>
  <c r="L24" i="4" s="1"/>
  <c r="N23" i="4"/>
  <c r="M23" i="4"/>
  <c r="J23" i="4"/>
  <c r="L23" i="4" s="1"/>
  <c r="N20" i="4"/>
  <c r="M20" i="4"/>
  <c r="J20" i="4"/>
  <c r="L20" i="4" s="1"/>
  <c r="N26" i="4"/>
  <c r="M26" i="4"/>
  <c r="J26" i="4"/>
  <c r="L26" i="4" s="1"/>
  <c r="N69" i="4" l="1"/>
  <c r="M69" i="4"/>
  <c r="J69" i="4"/>
  <c r="L69" i="4" s="1"/>
  <c r="N352" i="4" l="1"/>
  <c r="M352" i="4"/>
  <c r="J356" i="4"/>
  <c r="J357" i="4"/>
  <c r="J352" i="4"/>
  <c r="L352" i="4" s="1"/>
  <c r="N263" i="4"/>
  <c r="M263" i="4"/>
  <c r="L263" i="4"/>
  <c r="N262" i="4"/>
  <c r="M262" i="4"/>
  <c r="L262" i="4"/>
  <c r="N128" i="4" l="1"/>
  <c r="M128" i="4"/>
  <c r="J128" i="4"/>
  <c r="L128" i="4" s="1"/>
  <c r="J269" i="4" l="1"/>
  <c r="L269" i="4" s="1"/>
  <c r="N269" i="4"/>
  <c r="M269" i="4"/>
  <c r="N247" i="4"/>
  <c r="M247" i="4"/>
  <c r="J247" i="4"/>
  <c r="L247" i="4" s="1"/>
  <c r="N253" i="4"/>
  <c r="M253" i="4"/>
  <c r="J253" i="4"/>
  <c r="L253" i="4" s="1"/>
  <c r="J251" i="4" l="1"/>
  <c r="N317" i="4" l="1"/>
  <c r="M317" i="4"/>
  <c r="J317" i="4"/>
  <c r="L317" i="4" s="1"/>
  <c r="J171" i="4" l="1"/>
  <c r="L171" i="4" s="1"/>
  <c r="N171" i="4"/>
  <c r="M171" i="4"/>
  <c r="N170" i="4"/>
  <c r="M170" i="4"/>
  <c r="J170" i="4"/>
  <c r="L170" i="4" s="1"/>
  <c r="N252" i="4" l="1"/>
  <c r="M252" i="4"/>
  <c r="J252" i="4"/>
  <c r="L252" i="4" s="1"/>
  <c r="N272" i="4" l="1"/>
  <c r="M272" i="4"/>
  <c r="J272" i="4"/>
  <c r="L272" i="4" s="1"/>
  <c r="J157" i="4" l="1"/>
  <c r="L157" i="4" s="1"/>
  <c r="N157" i="4"/>
  <c r="M157" i="4"/>
  <c r="N99" i="4" l="1"/>
  <c r="M99" i="4"/>
  <c r="J99" i="4"/>
  <c r="L99" i="4" s="1"/>
  <c r="N251" i="4"/>
  <c r="M251" i="4"/>
  <c r="L251" i="4"/>
  <c r="J344" i="4"/>
  <c r="N338" i="4" l="1"/>
  <c r="M338" i="4"/>
  <c r="J338" i="4"/>
  <c r="L338" i="4" s="1"/>
  <c r="N9" i="4"/>
  <c r="N10" i="4"/>
  <c r="M9" i="4"/>
  <c r="M10" i="4"/>
  <c r="J9" i="4"/>
  <c r="L9" i="4" s="1"/>
  <c r="J10" i="4"/>
  <c r="L10" i="4" s="1"/>
  <c r="N95" i="4"/>
  <c r="M95" i="4"/>
  <c r="J95" i="4"/>
  <c r="L95" i="4" s="1"/>
  <c r="N90" i="4"/>
  <c r="M90" i="4"/>
  <c r="J90" i="4"/>
  <c r="L90" i="4" s="1"/>
  <c r="N82" i="4"/>
  <c r="M82" i="4"/>
  <c r="J82" i="4"/>
  <c r="L82" i="4" s="1"/>
  <c r="N271" i="4"/>
  <c r="M271" i="4"/>
  <c r="J271" i="4"/>
  <c r="L271" i="4" s="1"/>
  <c r="N270" i="4"/>
  <c r="M270" i="4"/>
  <c r="J270" i="4"/>
  <c r="L270" i="4" s="1"/>
  <c r="J375" i="4"/>
  <c r="L375" i="4" s="1"/>
  <c r="J376" i="4"/>
  <c r="L376" i="4" s="1"/>
  <c r="J377" i="4"/>
  <c r="L377" i="4" s="1"/>
  <c r="J374" i="4"/>
  <c r="L374" i="4" s="1"/>
  <c r="N377" i="4"/>
  <c r="M377" i="4"/>
  <c r="N376" i="4"/>
  <c r="M376" i="4"/>
  <c r="N374" i="4"/>
  <c r="M374" i="4"/>
  <c r="N375" i="4"/>
  <c r="M375" i="4"/>
  <c r="J328" i="4"/>
  <c r="L328" i="4" s="1"/>
  <c r="N76" i="4"/>
  <c r="M76" i="4"/>
  <c r="J76" i="4"/>
  <c r="L76" i="4" s="1"/>
  <c r="N254" i="4"/>
  <c r="M254" i="4"/>
  <c r="J254" i="4"/>
  <c r="L254" i="4" s="1"/>
  <c r="J103" i="4"/>
  <c r="L103" i="4" s="1"/>
  <c r="N103" i="4"/>
  <c r="M103" i="4"/>
  <c r="J105" i="4"/>
  <c r="L105" i="4" s="1"/>
  <c r="N104" i="4"/>
  <c r="M104" i="4"/>
  <c r="J104" i="4"/>
  <c r="L104" i="4" s="1"/>
  <c r="N105" i="4"/>
  <c r="M105" i="4"/>
  <c r="N181" i="4"/>
  <c r="M181" i="4"/>
  <c r="J181" i="4"/>
  <c r="L181" i="4" s="1"/>
  <c r="N7" i="4"/>
  <c r="M7" i="4"/>
  <c r="J7" i="4"/>
  <c r="L7" i="4" s="1"/>
  <c r="J167" i="4"/>
  <c r="L167" i="4" s="1"/>
  <c r="N364" i="4"/>
  <c r="M364" i="4"/>
  <c r="J364" i="4"/>
  <c r="L364" i="4" s="1"/>
  <c r="N6" i="4"/>
  <c r="M6" i="4"/>
  <c r="J6" i="4"/>
  <c r="L6" i="4" s="1"/>
  <c r="N390" i="4"/>
  <c r="M390" i="4"/>
  <c r="N391" i="4"/>
  <c r="M391" i="4"/>
  <c r="J390" i="4"/>
  <c r="L390" i="4" s="1"/>
  <c r="J391" i="4"/>
  <c r="L391" i="4" s="1"/>
  <c r="J382" i="4"/>
  <c r="L382" i="4" s="1"/>
  <c r="J381" i="4"/>
  <c r="L381" i="4" s="1"/>
  <c r="N382" i="4"/>
  <c r="M382" i="4"/>
  <c r="N381" i="4"/>
  <c r="M381" i="4"/>
  <c r="N207" i="4"/>
  <c r="M207" i="4"/>
  <c r="J207" i="4"/>
  <c r="L207" i="4" s="1"/>
  <c r="N206" i="4"/>
  <c r="M206" i="4"/>
  <c r="J206" i="4"/>
  <c r="L206" i="4" s="1"/>
  <c r="N367" i="4"/>
  <c r="M367" i="4"/>
  <c r="J367" i="4"/>
  <c r="L367" i="4" s="1"/>
  <c r="N244" i="4"/>
  <c r="M244" i="4"/>
  <c r="J244" i="4"/>
  <c r="L244" i="4" s="1"/>
  <c r="N152" i="4"/>
  <c r="M152" i="4"/>
  <c r="J152" i="4"/>
  <c r="L152" i="4" s="1"/>
  <c r="N151" i="4"/>
  <c r="M151" i="4"/>
  <c r="J151" i="4"/>
  <c r="L151" i="4" s="1"/>
  <c r="N154" i="4"/>
  <c r="M154" i="4"/>
  <c r="J154" i="4"/>
  <c r="L154" i="4" s="1"/>
  <c r="N153" i="4"/>
  <c r="M153" i="4"/>
  <c r="J153" i="4"/>
  <c r="L153" i="4" s="1"/>
  <c r="J94" i="4"/>
  <c r="L94" i="4" s="1"/>
  <c r="L357" i="4"/>
  <c r="N225" i="4"/>
  <c r="M225" i="4"/>
  <c r="J225" i="4"/>
  <c r="L225" i="4" s="1"/>
  <c r="J255" i="4"/>
  <c r="L255" i="4" s="1"/>
  <c r="N255" i="4"/>
  <c r="M255" i="4"/>
  <c r="N230" i="4"/>
  <c r="N228" i="4"/>
  <c r="M230" i="4"/>
  <c r="N258" i="4"/>
  <c r="M258" i="4"/>
  <c r="J258" i="4"/>
  <c r="L258" i="4" s="1"/>
  <c r="N129" i="4"/>
  <c r="M129" i="4"/>
  <c r="J129" i="4"/>
  <c r="L129" i="4" s="1"/>
  <c r="N349" i="4"/>
  <c r="M349" i="4"/>
  <c r="J349" i="4"/>
  <c r="L349" i="4" s="1"/>
  <c r="N250" i="4"/>
  <c r="M250" i="4"/>
  <c r="J250" i="4"/>
  <c r="L250" i="4" s="1"/>
  <c r="N243" i="4"/>
  <c r="M243" i="4"/>
  <c r="J243" i="4"/>
  <c r="L243" i="4" s="1"/>
  <c r="N231" i="4"/>
  <c r="N232" i="4"/>
  <c r="N233" i="4"/>
  <c r="N234" i="4"/>
  <c r="N235" i="4"/>
  <c r="N236" i="4"/>
  <c r="N237" i="4"/>
  <c r="N238" i="4"/>
  <c r="N239" i="4"/>
  <c r="N240" i="4"/>
  <c r="M231" i="4"/>
  <c r="M232" i="4"/>
  <c r="M233" i="4"/>
  <c r="M234" i="4"/>
  <c r="M235" i="4"/>
  <c r="M236" i="4"/>
  <c r="M237" i="4"/>
  <c r="M238" i="4"/>
  <c r="M239" i="4"/>
  <c r="M240" i="4"/>
  <c r="J240" i="4"/>
  <c r="L240" i="4" s="1"/>
  <c r="J239" i="4"/>
  <c r="L239" i="4" s="1"/>
  <c r="J238" i="4"/>
  <c r="L238" i="4" s="1"/>
  <c r="J237" i="4"/>
  <c r="L237" i="4" s="1"/>
  <c r="J236" i="4"/>
  <c r="L236" i="4" s="1"/>
  <c r="J235" i="4"/>
  <c r="L235" i="4" s="1"/>
  <c r="J234" i="4"/>
  <c r="L234" i="4" s="1"/>
  <c r="J233" i="4"/>
  <c r="L233" i="4" s="1"/>
  <c r="J232" i="4"/>
  <c r="L232" i="4" s="1"/>
  <c r="J231" i="4"/>
  <c r="L231" i="4" s="1"/>
  <c r="J230" i="4"/>
  <c r="L230" i="4" s="1"/>
  <c r="N127" i="4"/>
  <c r="M127" i="4"/>
  <c r="L127" i="4"/>
  <c r="N318" i="4"/>
  <c r="M318" i="4"/>
  <c r="J318" i="4"/>
  <c r="L318" i="4" s="1"/>
  <c r="N87" i="4"/>
  <c r="N91" i="4"/>
  <c r="M87" i="4"/>
  <c r="M91" i="4"/>
  <c r="J91" i="4"/>
  <c r="L91" i="4" s="1"/>
  <c r="N97" i="4"/>
  <c r="M97" i="4"/>
  <c r="J97" i="4"/>
  <c r="L97" i="4" s="1"/>
  <c r="N200" i="4"/>
  <c r="M200" i="4"/>
  <c r="J200" i="4"/>
  <c r="L200" i="4" s="1"/>
  <c r="N196" i="4"/>
  <c r="M196" i="4"/>
  <c r="J196" i="4"/>
  <c r="L196" i="4" s="1"/>
  <c r="N100" i="4"/>
  <c r="M100" i="4"/>
  <c r="J100" i="4"/>
  <c r="L100" i="4" s="1"/>
  <c r="N71" i="4"/>
  <c r="M71" i="4"/>
  <c r="J71" i="4"/>
  <c r="L71" i="4" s="1"/>
  <c r="N93" i="4"/>
  <c r="M93" i="4"/>
  <c r="J93" i="4"/>
  <c r="L93" i="4" s="1"/>
  <c r="N70" i="4"/>
  <c r="M70" i="4"/>
  <c r="J70" i="4"/>
  <c r="L70" i="4" s="1"/>
  <c r="J72" i="4"/>
  <c r="L72" i="4" s="1"/>
  <c r="N72" i="4"/>
  <c r="M72" i="4"/>
  <c r="N194" i="4"/>
  <c r="M194" i="4"/>
  <c r="J194" i="4"/>
  <c r="L194" i="4" s="1"/>
  <c r="N191" i="4"/>
  <c r="M191" i="4"/>
  <c r="J191" i="4"/>
  <c r="L191" i="4" s="1"/>
  <c r="J315" i="4"/>
  <c r="L315" i="4" s="1"/>
  <c r="J307" i="4"/>
  <c r="L307" i="4" s="1"/>
  <c r="N307" i="4"/>
  <c r="M307" i="4"/>
  <c r="N351" i="4"/>
  <c r="M351" i="4"/>
  <c r="J351" i="4"/>
  <c r="L351" i="4" s="1"/>
  <c r="N144" i="4"/>
  <c r="M144" i="4"/>
  <c r="L144" i="4"/>
  <c r="J184" i="4"/>
  <c r="L184" i="4" s="1"/>
  <c r="J185" i="4"/>
  <c r="L185" i="4" s="1"/>
  <c r="J186" i="4"/>
  <c r="L186" i="4" s="1"/>
  <c r="J187" i="4"/>
  <c r="L187" i="4" s="1"/>
  <c r="J183" i="4"/>
  <c r="L183" i="4" s="1"/>
  <c r="J182" i="4"/>
  <c r="L182" i="4" s="1"/>
  <c r="N187" i="4"/>
  <c r="M187" i="4"/>
  <c r="N186" i="4"/>
  <c r="M186" i="4"/>
  <c r="N185" i="4"/>
  <c r="M185" i="4"/>
  <c r="N184" i="4"/>
  <c r="M184" i="4"/>
  <c r="N183" i="4"/>
  <c r="M183" i="4"/>
  <c r="N182" i="4"/>
  <c r="M182" i="4"/>
  <c r="J368" i="4"/>
  <c r="L368" i="4" s="1"/>
  <c r="N368" i="4"/>
  <c r="M368" i="4"/>
  <c r="N358" i="4"/>
  <c r="M358" i="4"/>
  <c r="J358" i="4"/>
  <c r="L358" i="4" s="1"/>
  <c r="N179" i="4"/>
  <c r="M179" i="4"/>
  <c r="L179" i="4"/>
  <c r="J294" i="4"/>
  <c r="L294" i="4" s="1"/>
  <c r="J198" i="4"/>
  <c r="L198" i="4" s="1"/>
  <c r="J85" i="4"/>
  <c r="L85" i="4" s="1"/>
  <c r="N86" i="4"/>
  <c r="M86" i="4"/>
  <c r="J87" i="4"/>
  <c r="L87" i="4" s="1"/>
  <c r="J86" i="4"/>
  <c r="L86" i="4" s="1"/>
  <c r="N53" i="4"/>
  <c r="M53" i="4"/>
  <c r="N52" i="4"/>
  <c r="M52" i="4"/>
  <c r="J53" i="4"/>
  <c r="L53" i="4" s="1"/>
  <c r="J52" i="4"/>
  <c r="L52" i="4" s="1"/>
  <c r="N135" i="4"/>
  <c r="M135" i="4"/>
  <c r="J135" i="4"/>
  <c r="L135" i="4" s="1"/>
  <c r="L219" i="4"/>
  <c r="N219" i="4"/>
  <c r="M219" i="4"/>
  <c r="N354" i="4"/>
  <c r="M354" i="4"/>
  <c r="J354" i="4"/>
  <c r="L354" i="4" s="1"/>
  <c r="N155" i="4"/>
  <c r="M155" i="4"/>
  <c r="J155" i="4"/>
  <c r="L155" i="4" s="1"/>
  <c r="N102" i="4"/>
  <c r="M102" i="4"/>
  <c r="J102" i="4"/>
  <c r="L102" i="4" s="1"/>
  <c r="J295" i="4"/>
  <c r="L295" i="4" s="1"/>
  <c r="N295" i="4"/>
  <c r="M295" i="4"/>
  <c r="N294" i="4"/>
  <c r="M294" i="4"/>
  <c r="J81" i="4"/>
  <c r="L81" i="4" s="1"/>
  <c r="J80" i="4"/>
  <c r="L80" i="4" s="1"/>
  <c r="N81" i="4"/>
  <c r="M81" i="4"/>
  <c r="N80" i="4"/>
  <c r="M80" i="4"/>
  <c r="N79" i="4"/>
  <c r="M79" i="4"/>
  <c r="J79" i="4"/>
  <c r="L79" i="4" s="1"/>
  <c r="N319" i="4"/>
  <c r="M319" i="4"/>
  <c r="J319" i="4"/>
  <c r="L319" i="4" s="1"/>
  <c r="N320" i="4"/>
  <c r="M320" i="4"/>
  <c r="J320" i="4"/>
  <c r="L320" i="4" s="1"/>
  <c r="J137" i="4"/>
  <c r="L137" i="4" s="1"/>
  <c r="N137" i="4"/>
  <c r="M137" i="4"/>
  <c r="N167" i="4"/>
  <c r="M167" i="4"/>
  <c r="N204" i="4"/>
  <c r="M204" i="4"/>
  <c r="L204" i="4"/>
  <c r="N202" i="4"/>
  <c r="M202" i="4"/>
  <c r="L202" i="4"/>
  <c r="N84" i="4"/>
  <c r="M84" i="4"/>
  <c r="J84" i="4"/>
  <c r="L84" i="4" s="1"/>
  <c r="J143" i="4"/>
  <c r="L143" i="4" s="1"/>
  <c r="J142" i="4"/>
  <c r="L142" i="4" s="1"/>
  <c r="N143" i="4"/>
  <c r="M143" i="4"/>
  <c r="N142" i="4"/>
  <c r="M142" i="4"/>
  <c r="J180" i="4"/>
  <c r="L180" i="4" s="1"/>
  <c r="J278" i="4"/>
  <c r="L278" i="4" s="1"/>
  <c r="N278" i="4"/>
  <c r="M278" i="4"/>
  <c r="N195" i="4"/>
  <c r="M195" i="4"/>
  <c r="J195" i="4"/>
  <c r="L195" i="4" s="1"/>
  <c r="J175" i="4"/>
  <c r="L175" i="4" s="1"/>
  <c r="J174" i="4"/>
  <c r="L174" i="4" s="1"/>
  <c r="J176" i="4"/>
  <c r="L176" i="4" s="1"/>
  <c r="J173" i="4"/>
  <c r="L173" i="4" s="1"/>
  <c r="J314" i="4"/>
  <c r="L314" i="4" s="1"/>
  <c r="N314" i="4"/>
  <c r="M314" i="4"/>
  <c r="N245" i="4"/>
  <c r="M245" i="4"/>
  <c r="J245" i="4"/>
  <c r="L245" i="4" s="1"/>
  <c r="N98" i="4"/>
  <c r="M98" i="4"/>
  <c r="J98" i="4"/>
  <c r="L98" i="4" s="1"/>
  <c r="M228" i="4"/>
  <c r="L228" i="4"/>
  <c r="N222" i="4"/>
  <c r="M222" i="4"/>
  <c r="N223" i="4"/>
  <c r="M223" i="4"/>
  <c r="J222" i="4"/>
  <c r="L222" i="4" s="1"/>
  <c r="J223" i="4"/>
  <c r="L223" i="4" s="1"/>
  <c r="N101" i="4"/>
  <c r="M101" i="4"/>
  <c r="J101" i="4"/>
  <c r="L101" i="4" s="1"/>
  <c r="N64" i="4"/>
  <c r="M64" i="4"/>
  <c r="J64" i="4"/>
  <c r="L64" i="4" s="1"/>
  <c r="J309" i="4"/>
  <c r="L309" i="4" s="1"/>
  <c r="J311" i="4"/>
  <c r="L311" i="4" s="1"/>
  <c r="N85" i="4"/>
  <c r="M85" i="4"/>
  <c r="N277" i="4"/>
  <c r="M277" i="4"/>
  <c r="J277" i="4"/>
  <c r="L277" i="4" s="1"/>
  <c r="J120" i="4"/>
  <c r="L120" i="4" s="1"/>
  <c r="J115" i="4"/>
  <c r="L115" i="4" s="1"/>
  <c r="N312" i="4"/>
  <c r="M312" i="4"/>
  <c r="L312" i="4"/>
  <c r="J371" i="4"/>
  <c r="L371" i="4" s="1"/>
  <c r="N371" i="4"/>
  <c r="M371" i="4"/>
  <c r="N67" i="4"/>
  <c r="M67" i="4"/>
  <c r="J67" i="4"/>
  <c r="L67" i="4" s="1"/>
  <c r="J342" i="4"/>
  <c r="L342" i="4" s="1"/>
  <c r="J341" i="4"/>
  <c r="L341" i="4" s="1"/>
  <c r="J337" i="4"/>
  <c r="L337" i="4" s="1"/>
  <c r="J340" i="4"/>
  <c r="L340" i="4" s="1"/>
  <c r="J242" i="4"/>
  <c r="L242" i="4" s="1"/>
  <c r="N242" i="4"/>
  <c r="M242" i="4"/>
  <c r="N126" i="4"/>
  <c r="M126" i="4"/>
  <c r="N125" i="4"/>
  <c r="M125" i="4"/>
  <c r="J126" i="4"/>
  <c r="L126" i="4" s="1"/>
  <c r="J125" i="4"/>
  <c r="L125" i="4" s="1"/>
  <c r="J308" i="4"/>
  <c r="L308" i="4" s="1"/>
  <c r="N74" i="4"/>
  <c r="M74" i="4"/>
  <c r="L74" i="4"/>
  <c r="N75" i="4"/>
  <c r="M75" i="4"/>
  <c r="L75" i="4"/>
  <c r="N73" i="4"/>
  <c r="M73" i="4"/>
  <c r="L73" i="4"/>
  <c r="J362" i="4"/>
  <c r="L362" i="4" s="1"/>
  <c r="M362" i="4"/>
  <c r="N362" i="4"/>
  <c r="M399" i="4"/>
  <c r="N399" i="4"/>
  <c r="M400" i="4"/>
  <c r="N400" i="4"/>
  <c r="J400" i="4"/>
  <c r="L400" i="4" s="1"/>
  <c r="J399" i="4"/>
  <c r="L399" i="4" s="1"/>
  <c r="J33" i="4"/>
  <c r="L33" i="4" s="1"/>
  <c r="J34" i="4"/>
  <c r="L34" i="4" s="1"/>
  <c r="J32" i="4"/>
  <c r="L32" i="4" s="1"/>
  <c r="J31" i="4"/>
  <c r="L31" i="4" s="1"/>
  <c r="J30" i="4"/>
  <c r="L30" i="4" s="1"/>
  <c r="J29" i="4"/>
  <c r="L29" i="4" s="1"/>
  <c r="J213" i="4"/>
  <c r="L213" i="4" s="1"/>
  <c r="J212" i="4"/>
  <c r="L212" i="4" s="1"/>
  <c r="N397" i="4"/>
  <c r="M397" i="4"/>
  <c r="J397" i="4"/>
  <c r="L397" i="4" s="1"/>
  <c r="J293" i="4"/>
  <c r="L293" i="4" s="1"/>
  <c r="J292" i="4"/>
  <c r="L292" i="4" s="1"/>
  <c r="N293" i="4"/>
  <c r="M293" i="4"/>
  <c r="N292" i="4"/>
  <c r="M292" i="4"/>
  <c r="N396" i="4"/>
  <c r="M396" i="4"/>
  <c r="J396" i="4"/>
  <c r="L396" i="4" s="1"/>
  <c r="N47" i="4"/>
  <c r="M47" i="4"/>
  <c r="J47" i="4"/>
  <c r="L47" i="4" s="1"/>
  <c r="N383" i="4"/>
  <c r="M383" i="4"/>
  <c r="J383" i="4"/>
  <c r="L383" i="4" s="1"/>
  <c r="N384" i="4"/>
  <c r="M384" i="4"/>
  <c r="J384" i="4"/>
  <c r="L384" i="4" s="1"/>
  <c r="J335" i="4"/>
  <c r="L335" i="4" s="1"/>
  <c r="M335" i="4"/>
  <c r="N335" i="4"/>
  <c r="N248" i="4"/>
  <c r="M248" i="4"/>
  <c r="J248" i="4"/>
  <c r="L248" i="4" s="1"/>
  <c r="N13" i="4"/>
  <c r="M13" i="4"/>
  <c r="J13" i="4"/>
  <c r="L13" i="4" s="1"/>
  <c r="N65" i="4"/>
  <c r="M65" i="4"/>
  <c r="J65" i="4"/>
  <c r="L65" i="4" s="1"/>
  <c r="J387" i="4"/>
  <c r="L387" i="4" s="1"/>
  <c r="J386" i="4"/>
  <c r="L386" i="4" s="1"/>
  <c r="J395" i="4"/>
  <c r="L395" i="4" s="1"/>
  <c r="J394" i="4"/>
  <c r="L394" i="4" s="1"/>
  <c r="J393" i="4"/>
  <c r="L393" i="4" s="1"/>
  <c r="J392" i="4"/>
  <c r="L392" i="4" s="1"/>
  <c r="J224" i="4"/>
  <c r="L224" i="4" s="1"/>
  <c r="J149" i="4"/>
  <c r="L149" i="4" s="1"/>
  <c r="J275" i="4"/>
  <c r="L275" i="4" s="1"/>
  <c r="L280" i="4"/>
  <c r="N280" i="4"/>
  <c r="M280" i="4"/>
  <c r="N92" i="4"/>
  <c r="M92" i="4"/>
  <c r="J92" i="4"/>
  <c r="L92" i="4" s="1"/>
  <c r="J211" i="4"/>
  <c r="L211" i="4" s="1"/>
  <c r="J313" i="4"/>
  <c r="L313" i="4" s="1"/>
  <c r="N218" i="4"/>
  <c r="M218" i="4"/>
  <c r="J218" i="4"/>
  <c r="L218" i="4" s="1"/>
  <c r="J124" i="4"/>
  <c r="L124" i="4" s="1"/>
  <c r="J123" i="4"/>
  <c r="L123" i="4" s="1"/>
  <c r="J122" i="4"/>
  <c r="L122" i="4" s="1"/>
  <c r="J121" i="4"/>
  <c r="L121" i="4" s="1"/>
  <c r="J119" i="4"/>
  <c r="L119" i="4" s="1"/>
  <c r="J118" i="4"/>
  <c r="L118" i="4" s="1"/>
  <c r="J117" i="4"/>
  <c r="L117" i="4" s="1"/>
  <c r="J116" i="4"/>
  <c r="L116" i="4" s="1"/>
  <c r="J112" i="4"/>
  <c r="L112" i="4" s="1"/>
  <c r="J111" i="4"/>
  <c r="L111" i="4" s="1"/>
  <c r="N66" i="4"/>
  <c r="M66" i="4"/>
  <c r="J66" i="4"/>
  <c r="L66" i="4" s="1"/>
  <c r="N68" i="4"/>
  <c r="M68" i="4"/>
  <c r="J68" i="4"/>
  <c r="L68" i="4" s="1"/>
  <c r="J162" i="4"/>
  <c r="L162" i="4" s="1"/>
  <c r="N162" i="4"/>
  <c r="M162" i="4"/>
  <c r="J306" i="4"/>
  <c r="L306" i="4" s="1"/>
  <c r="J343" i="4"/>
  <c r="L343" i="4" s="1"/>
  <c r="J304" i="4"/>
  <c r="L304" i="4" s="1"/>
  <c r="J348" i="4"/>
  <c r="L348" i="4" s="1"/>
  <c r="N120" i="4"/>
  <c r="M120" i="4"/>
  <c r="N149" i="4"/>
  <c r="M149" i="4"/>
  <c r="J220" i="4"/>
  <c r="L220" i="4" s="1"/>
  <c r="J139" i="4"/>
  <c r="L139" i="4" s="1"/>
  <c r="J133" i="4"/>
  <c r="L133" i="4" s="1"/>
  <c r="J359" i="4"/>
  <c r="L359" i="4" s="1"/>
  <c r="J140" i="4"/>
  <c r="L140" i="4" s="1"/>
  <c r="J134" i="4"/>
  <c r="L134" i="4" s="1"/>
  <c r="J45" i="4"/>
  <c r="L45" i="4" s="1"/>
  <c r="J44" i="4"/>
  <c r="L44" i="4" s="1"/>
  <c r="J43" i="4"/>
  <c r="L43" i="4" s="1"/>
  <c r="J42" i="4"/>
  <c r="L42" i="4" s="1"/>
  <c r="J192" i="4"/>
  <c r="L192" i="4" s="1"/>
  <c r="N198" i="4"/>
  <c r="M198" i="4"/>
  <c r="N192" i="4"/>
  <c r="M192" i="4"/>
  <c r="N165" i="4"/>
  <c r="M165" i="4"/>
  <c r="J165" i="4"/>
  <c r="L165" i="4" s="1"/>
  <c r="N395" i="4"/>
  <c r="M395" i="4"/>
  <c r="N309" i="4"/>
  <c r="M309" i="4"/>
  <c r="J355" i="4"/>
  <c r="L355" i="4" s="1"/>
  <c r="N133" i="4"/>
  <c r="M133" i="4"/>
  <c r="N300" i="4"/>
  <c r="M300" i="4"/>
  <c r="J300" i="4"/>
  <c r="L300" i="4" s="1"/>
  <c r="J110" i="4"/>
  <c r="L110" i="4" s="1"/>
  <c r="N189" i="4"/>
  <c r="M189" i="4"/>
  <c r="J189" i="4"/>
  <c r="L189" i="4" s="1"/>
  <c r="L356" i="4"/>
  <c r="M356" i="4"/>
  <c r="N356" i="4"/>
  <c r="N394" i="4"/>
  <c r="M394" i="4"/>
  <c r="N393" i="4"/>
  <c r="M393" i="4"/>
  <c r="N392" i="4"/>
  <c r="M392" i="4"/>
  <c r="N388" i="4"/>
  <c r="M388" i="4"/>
  <c r="L388" i="4"/>
  <c r="N387" i="4"/>
  <c r="M387" i="4"/>
  <c r="N386" i="4"/>
  <c r="M386" i="4"/>
  <c r="N385" i="4"/>
  <c r="M385" i="4"/>
  <c r="L385" i="4"/>
  <c r="N380" i="4"/>
  <c r="M380" i="4"/>
  <c r="L380" i="4"/>
  <c r="U379" i="4"/>
  <c r="N379" i="4"/>
  <c r="M379" i="4"/>
  <c r="L379" i="4"/>
  <c r="N378" i="4"/>
  <c r="M378" i="4"/>
  <c r="J378" i="4"/>
  <c r="L378" i="4" s="1"/>
  <c r="N365" i="4"/>
  <c r="M365" i="4"/>
  <c r="L365" i="4"/>
  <c r="N359" i="4"/>
  <c r="M359" i="4"/>
  <c r="N360" i="4"/>
  <c r="M360" i="4"/>
  <c r="J360" i="4"/>
  <c r="L360" i="4" s="1"/>
  <c r="N355" i="4"/>
  <c r="M355" i="4"/>
  <c r="N357" i="4"/>
  <c r="M357" i="4"/>
  <c r="N347" i="4"/>
  <c r="M347" i="4"/>
  <c r="J347" i="4"/>
  <c r="L347" i="4" s="1"/>
  <c r="N348" i="4"/>
  <c r="M348" i="4"/>
  <c r="N346" i="4"/>
  <c r="M346" i="4"/>
  <c r="J346" i="4"/>
  <c r="L346" i="4" s="1"/>
  <c r="N342" i="4"/>
  <c r="M342" i="4"/>
  <c r="N337" i="4"/>
  <c r="M337" i="4"/>
  <c r="N336" i="4"/>
  <c r="M336" i="4"/>
  <c r="J336" i="4"/>
  <c r="L336" i="4" s="1"/>
  <c r="N341" i="4"/>
  <c r="M341" i="4"/>
  <c r="N343" i="4"/>
  <c r="M343" i="4"/>
  <c r="N340" i="4"/>
  <c r="M340" i="4"/>
  <c r="N344" i="4"/>
  <c r="M344" i="4"/>
  <c r="L344" i="4"/>
  <c r="N334" i="4"/>
  <c r="M334" i="4"/>
  <c r="J334" i="4"/>
  <c r="L334" i="4" s="1"/>
  <c r="N333" i="4"/>
  <c r="M333" i="4"/>
  <c r="J333" i="4"/>
  <c r="L333" i="4" s="1"/>
  <c r="N332" i="4"/>
  <c r="M332" i="4"/>
  <c r="L332" i="4"/>
  <c r="N331" i="4"/>
  <c r="M331" i="4"/>
  <c r="L331" i="4"/>
  <c r="N330" i="4"/>
  <c r="M330" i="4"/>
  <c r="L330" i="4"/>
  <c r="N313" i="4"/>
  <c r="M313" i="4"/>
  <c r="N315" i="4"/>
  <c r="M315" i="4"/>
  <c r="N308" i="4"/>
  <c r="M308" i="4"/>
  <c r="N306" i="4"/>
  <c r="M306" i="4"/>
  <c r="N311" i="4"/>
  <c r="M311" i="4"/>
  <c r="N304" i="4"/>
  <c r="M304" i="4"/>
  <c r="N302" i="4"/>
  <c r="M302" i="4"/>
  <c r="J302" i="4"/>
  <c r="L302" i="4" s="1"/>
  <c r="N301" i="4"/>
  <c r="M301" i="4"/>
  <c r="J301" i="4"/>
  <c r="L301" i="4" s="1"/>
  <c r="N299" i="4"/>
  <c r="M299" i="4"/>
  <c r="J299" i="4"/>
  <c r="L299" i="4" s="1"/>
  <c r="N298" i="4"/>
  <c r="M298" i="4"/>
  <c r="J298" i="4"/>
  <c r="L298" i="4" s="1"/>
  <c r="N297" i="4"/>
  <c r="M297" i="4"/>
  <c r="L297" i="4"/>
  <c r="N296" i="4"/>
  <c r="M296" i="4"/>
  <c r="J296" i="4"/>
  <c r="L296" i="4" s="1"/>
  <c r="N291" i="4"/>
  <c r="M291" i="4"/>
  <c r="J291" i="4"/>
  <c r="N290" i="4"/>
  <c r="M290" i="4"/>
  <c r="J290" i="4"/>
  <c r="L290" i="4" s="1"/>
  <c r="N289" i="4"/>
  <c r="M289" i="4"/>
  <c r="L289" i="4"/>
  <c r="N288" i="4"/>
  <c r="M288" i="4"/>
  <c r="J288" i="4"/>
  <c r="L288" i="4" s="1"/>
  <c r="N287" i="4"/>
  <c r="M287" i="4"/>
  <c r="J287" i="4"/>
  <c r="L287" i="4" s="1"/>
  <c r="N286" i="4"/>
  <c r="M286" i="4"/>
  <c r="J286" i="4"/>
  <c r="L286" i="4" s="1"/>
  <c r="N285" i="4"/>
  <c r="M285" i="4"/>
  <c r="J285" i="4"/>
  <c r="L285" i="4" s="1"/>
  <c r="N284" i="4"/>
  <c r="M284" i="4"/>
  <c r="J284" i="4"/>
  <c r="L284" i="4" s="1"/>
  <c r="N283" i="4"/>
  <c r="M283" i="4"/>
  <c r="L291" i="4"/>
  <c r="J283" i="4"/>
  <c r="L283" i="4" s="1"/>
  <c r="N282" i="4"/>
  <c r="M282" i="4"/>
  <c r="J282" i="4"/>
  <c r="L282" i="4" s="1"/>
  <c r="N275" i="4"/>
  <c r="M275" i="4"/>
  <c r="N221" i="4"/>
  <c r="M221" i="4"/>
  <c r="J221" i="4"/>
  <c r="L221" i="4" s="1"/>
  <c r="N220" i="4"/>
  <c r="M220" i="4"/>
  <c r="N224" i="4"/>
  <c r="M224" i="4"/>
  <c r="N217" i="4"/>
  <c r="M217" i="4"/>
  <c r="L217" i="4"/>
  <c r="N216" i="4"/>
  <c r="M216" i="4"/>
  <c r="L216" i="4"/>
  <c r="N215" i="4"/>
  <c r="M215" i="4"/>
  <c r="L215" i="4"/>
  <c r="N214" i="4"/>
  <c r="M214" i="4"/>
  <c r="L214" i="4"/>
  <c r="N213" i="4"/>
  <c r="M213" i="4"/>
  <c r="N212" i="4"/>
  <c r="M212" i="4"/>
  <c r="N211" i="4"/>
  <c r="M211" i="4"/>
  <c r="N210" i="4"/>
  <c r="M210" i="4"/>
  <c r="J210" i="4"/>
  <c r="L210" i="4" s="1"/>
  <c r="N190" i="4"/>
  <c r="M190" i="4"/>
  <c r="J190" i="4"/>
  <c r="L190" i="4" s="1"/>
  <c r="N180" i="4"/>
  <c r="M180" i="4"/>
  <c r="N176" i="4"/>
  <c r="M176" i="4"/>
  <c r="N175" i="4"/>
  <c r="M175" i="4"/>
  <c r="N174" i="4"/>
  <c r="M174" i="4"/>
  <c r="N173" i="4"/>
  <c r="M173" i="4"/>
  <c r="N168" i="4"/>
  <c r="M168" i="4"/>
  <c r="L168" i="4"/>
  <c r="N134" i="4"/>
  <c r="M134" i="4"/>
  <c r="N140" i="4"/>
  <c r="M140" i="4"/>
  <c r="N139" i="4"/>
  <c r="M139" i="4"/>
  <c r="N124" i="4"/>
  <c r="M124" i="4"/>
  <c r="N123" i="4"/>
  <c r="M123" i="4"/>
  <c r="N122" i="4"/>
  <c r="M122" i="4"/>
  <c r="N121" i="4"/>
  <c r="M121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J114" i="4"/>
  <c r="L114" i="4" s="1"/>
  <c r="N111" i="4"/>
  <c r="M111" i="4"/>
  <c r="P110" i="4"/>
  <c r="N110" i="4" s="1"/>
  <c r="M110" i="4"/>
  <c r="N112" i="4"/>
  <c r="M112" i="4"/>
  <c r="N109" i="4"/>
  <c r="M109" i="4"/>
  <c r="J109" i="4"/>
  <c r="L109" i="4" s="1"/>
  <c r="N108" i="4"/>
  <c r="M108" i="4"/>
  <c r="J108" i="4"/>
  <c r="L108" i="4" s="1"/>
  <c r="N107" i="4"/>
  <c r="M107" i="4"/>
  <c r="J107" i="4"/>
  <c r="L107" i="4" s="1"/>
  <c r="N94" i="4"/>
  <c r="M94" i="4"/>
  <c r="N78" i="4"/>
  <c r="M78" i="4"/>
  <c r="J78" i="4"/>
  <c r="L78" i="4" s="1"/>
  <c r="N83" i="4"/>
  <c r="M83" i="4"/>
  <c r="J83" i="4"/>
  <c r="L83" i="4" s="1"/>
  <c r="N60" i="4"/>
  <c r="M60" i="4"/>
  <c r="J60" i="4"/>
  <c r="L60" i="4" s="1"/>
  <c r="N62" i="4"/>
  <c r="M62" i="4"/>
  <c r="J62" i="4"/>
  <c r="L62" i="4" s="1"/>
  <c r="N61" i="4"/>
  <c r="M61" i="4"/>
  <c r="J61" i="4"/>
  <c r="L61" i="4" s="1"/>
  <c r="N59" i="4"/>
  <c r="M59" i="4"/>
  <c r="J59" i="4"/>
  <c r="L59" i="4" s="1"/>
  <c r="N58" i="4"/>
  <c r="M58" i="4"/>
  <c r="J58" i="4"/>
  <c r="L58" i="4" s="1"/>
  <c r="N57" i="4"/>
  <c r="M57" i="4"/>
  <c r="J57" i="4"/>
  <c r="L57" i="4" s="1"/>
  <c r="N55" i="4"/>
  <c r="M55" i="4"/>
  <c r="J55" i="4"/>
  <c r="L55" i="4" s="1"/>
  <c r="N56" i="4"/>
  <c r="M56" i="4"/>
  <c r="J56" i="4"/>
  <c r="L56" i="4" s="1"/>
  <c r="N54" i="4"/>
  <c r="M54" i="4"/>
  <c r="J54" i="4"/>
  <c r="L54" i="4" s="1"/>
  <c r="N51" i="4"/>
  <c r="M51" i="4"/>
  <c r="L51" i="4"/>
  <c r="N50" i="4"/>
  <c r="M50" i="4"/>
  <c r="L50" i="4"/>
  <c r="N49" i="4"/>
  <c r="M49" i="4"/>
  <c r="J49" i="4"/>
  <c r="L49" i="4" s="1"/>
  <c r="N48" i="4"/>
  <c r="M48" i="4"/>
  <c r="J48" i="4"/>
  <c r="L48" i="4" s="1"/>
  <c r="N45" i="4"/>
  <c r="M45" i="4"/>
  <c r="N44" i="4"/>
  <c r="M44" i="4"/>
  <c r="N43" i="4"/>
  <c r="M43" i="4"/>
  <c r="N42" i="4"/>
  <c r="M42" i="4"/>
  <c r="N41" i="4"/>
  <c r="M41" i="4"/>
  <c r="J41" i="4"/>
  <c r="L41" i="4" s="1"/>
  <c r="N40" i="4"/>
  <c r="M40" i="4"/>
  <c r="J40" i="4"/>
  <c r="L40" i="4" s="1"/>
  <c r="N39" i="4"/>
  <c r="M39" i="4"/>
  <c r="J39" i="4"/>
  <c r="L39" i="4" s="1"/>
  <c r="N37" i="4"/>
  <c r="M37" i="4"/>
  <c r="J37" i="4"/>
  <c r="L37" i="4" s="1"/>
  <c r="N38" i="4"/>
  <c r="M38" i="4"/>
  <c r="J38" i="4"/>
  <c r="L38" i="4" s="1"/>
  <c r="N36" i="4"/>
  <c r="M36" i="4"/>
  <c r="J36" i="4"/>
  <c r="L36" i="4" s="1"/>
  <c r="N35" i="4"/>
  <c r="M35" i="4"/>
  <c r="J35" i="4"/>
  <c r="L35" i="4" s="1"/>
  <c r="N34" i="4"/>
  <c r="M34" i="4"/>
  <c r="N33" i="4"/>
  <c r="M33" i="4"/>
  <c r="N32" i="4"/>
  <c r="M32" i="4"/>
  <c r="N31" i="4"/>
  <c r="M31" i="4"/>
  <c r="N30" i="4"/>
  <c r="M30" i="4"/>
  <c r="N29" i="4"/>
  <c r="M29" i="4"/>
  <c r="N18" i="4"/>
  <c r="M18" i="4"/>
  <c r="J18" i="4"/>
  <c r="L18" i="4" s="1"/>
  <c r="N17" i="4"/>
  <c r="M17" i="4"/>
  <c r="J17" i="4"/>
  <c r="L17" i="4" s="1"/>
  <c r="N16" i="4"/>
  <c r="M16" i="4"/>
  <c r="H16" i="4"/>
  <c r="G16" i="4"/>
  <c r="B16" i="4"/>
  <c r="N15" i="4"/>
  <c r="M15" i="4"/>
  <c r="J15" i="4"/>
  <c r="L15" i="4" s="1"/>
  <c r="N14" i="4"/>
  <c r="M14" i="4"/>
  <c r="J14" i="4"/>
  <c r="L14" i="4" s="1"/>
  <c r="N12" i="4"/>
  <c r="M12" i="4"/>
  <c r="J12" i="4"/>
  <c r="L12" i="4" s="1"/>
  <c r="N8" i="4"/>
  <c r="M8" i="4"/>
  <c r="J8" i="4"/>
  <c r="L8" i="4" s="1"/>
  <c r="M401" i="4" l="1"/>
  <c r="N401" i="4"/>
  <c r="J16" i="4"/>
  <c r="L16" i="4" s="1"/>
  <c r="L401" i="4" s="1"/>
</calcChain>
</file>

<file path=xl/sharedStrings.xml><?xml version="1.0" encoding="utf-8"?>
<sst xmlns="http://schemas.openxmlformats.org/spreadsheetml/2006/main" count="2393" uniqueCount="1253">
  <si>
    <t>Артикул</t>
  </si>
  <si>
    <t>Наименование</t>
  </si>
  <si>
    <t>Описание</t>
  </si>
  <si>
    <t>фасовка</t>
  </si>
  <si>
    <t>блоки</t>
  </si>
  <si>
    <t>штуки</t>
  </si>
  <si>
    <t>Страна происхождения</t>
  </si>
  <si>
    <t>Штрих-код на шт</t>
  </si>
  <si>
    <t>Штрих-код на д/б</t>
  </si>
  <si>
    <t>12*50</t>
  </si>
  <si>
    <t>Турция</t>
  </si>
  <si>
    <t>12*24</t>
  </si>
  <si>
    <t>не закодировано</t>
  </si>
  <si>
    <t>Китай</t>
  </si>
  <si>
    <t>12*48</t>
  </si>
  <si>
    <t xml:space="preserve"> Декстроза  </t>
  </si>
  <si>
    <t>Россия</t>
  </si>
  <si>
    <t>Жевательная резинка</t>
  </si>
  <si>
    <t>12*100</t>
  </si>
  <si>
    <t>12*36</t>
  </si>
  <si>
    <t>Жевательные конфеты</t>
  </si>
  <si>
    <t>Жевательный мармелад</t>
  </si>
  <si>
    <t>24*30</t>
  </si>
  <si>
    <t>Штрих-код на короб</t>
  </si>
  <si>
    <t>20*100</t>
  </si>
  <si>
    <t>вес</t>
  </si>
  <si>
    <t>объем</t>
  </si>
  <si>
    <t xml:space="preserve">Итого вес </t>
  </si>
  <si>
    <t>Итого объем</t>
  </si>
  <si>
    <t xml:space="preserve"> Итого Заказ кор</t>
  </si>
  <si>
    <t>Шоколадные яйца</t>
  </si>
  <si>
    <t>4*12</t>
  </si>
  <si>
    <t xml:space="preserve">Шоколадное драже  </t>
  </si>
  <si>
    <t>6*24</t>
  </si>
  <si>
    <t>Зефир</t>
  </si>
  <si>
    <t>DE-039</t>
  </si>
  <si>
    <t>DE-040</t>
  </si>
  <si>
    <t>6*70</t>
  </si>
  <si>
    <t>Карамель круглая на палочке</t>
  </si>
  <si>
    <t>6*12</t>
  </si>
  <si>
    <t>12*30</t>
  </si>
  <si>
    <t>8*50</t>
  </si>
  <si>
    <t>Холодок/драже, жевательная резинка</t>
  </si>
  <si>
    <t xml:space="preserve">Поиграй-ка! </t>
  </si>
  <si>
    <t>8*75</t>
  </si>
  <si>
    <t>Пакистан</t>
  </si>
  <si>
    <t xml:space="preserve"> Сумма заказа, руб.</t>
  </si>
  <si>
    <t>Цена шт., руб</t>
  </si>
  <si>
    <t>Цена кор., руб</t>
  </si>
  <si>
    <t>Итого</t>
  </si>
  <si>
    <t>А</t>
  </si>
  <si>
    <t>10*50</t>
  </si>
  <si>
    <t>ГОНКОНГ (КИТАЙ)</t>
  </si>
  <si>
    <t>Фото</t>
  </si>
  <si>
    <t>фото</t>
  </si>
  <si>
    <t>6*100</t>
  </si>
  <si>
    <t>РФ, Бастион</t>
  </si>
  <si>
    <t>масса, г</t>
  </si>
  <si>
    <t>CL-127</t>
  </si>
  <si>
    <t>СЕ-144</t>
  </si>
  <si>
    <t>Матрешка и Медведь /шоколадные фигуры в фольге, дисплей бокс, 6*12*40г</t>
  </si>
  <si>
    <t>CL-073</t>
  </si>
  <si>
    <t>Доп. условия</t>
  </si>
  <si>
    <t>Менеджер:</t>
  </si>
  <si>
    <t>сертификаты</t>
  </si>
  <si>
    <t>DE-049</t>
  </si>
  <si>
    <t>DE-051</t>
  </si>
  <si>
    <t>6*72</t>
  </si>
  <si>
    <t>CG-204</t>
  </si>
  <si>
    <t>CG-206</t>
  </si>
  <si>
    <t>24*18</t>
  </si>
  <si>
    <t>фото Бастион</t>
  </si>
  <si>
    <t>12*86</t>
  </si>
  <si>
    <t>CL-129</t>
  </si>
  <si>
    <t>DE-053</t>
  </si>
  <si>
    <t>DE-050</t>
  </si>
  <si>
    <t>DE-048</t>
  </si>
  <si>
    <t>DE-046</t>
  </si>
  <si>
    <t>CL-126</t>
  </si>
  <si>
    <t>CC-098</t>
  </si>
  <si>
    <t>CC-096</t>
  </si>
  <si>
    <t>CC-097</t>
  </si>
  <si>
    <t>DE-054</t>
  </si>
  <si>
    <t>DE-056</t>
  </si>
  <si>
    <t>8*200</t>
  </si>
  <si>
    <t>DE-058</t>
  </si>
  <si>
    <t>DE-041</t>
  </si>
  <si>
    <t>CC-094</t>
  </si>
  <si>
    <t>CC-092</t>
  </si>
  <si>
    <t>Жевательная резинка Бастион</t>
  </si>
  <si>
    <t>CL-075</t>
  </si>
  <si>
    <t>Взрывающаяся/шипучая карамель</t>
  </si>
  <si>
    <t>20*30</t>
  </si>
  <si>
    <t>DE-057</t>
  </si>
  <si>
    <t>DE-042</t>
  </si>
  <si>
    <t>CL-074</t>
  </si>
  <si>
    <t>CG-187</t>
  </si>
  <si>
    <t>CG-188</t>
  </si>
  <si>
    <t>CG-185</t>
  </si>
  <si>
    <t>CG-168</t>
  </si>
  <si>
    <t>EC-021</t>
  </si>
  <si>
    <t>Взрывной реактор клубника/взрывная карамель с шипучкой, дисплей бокс, 18*35*3,8г</t>
  </si>
  <si>
    <t>18*35</t>
  </si>
  <si>
    <t>EC-022</t>
  </si>
  <si>
    <t>Взрывной реактор апельсин/взрывная карамель с шипучкой, дисплей бокс, 18*35*3,8г</t>
  </si>
  <si>
    <t>CG-165</t>
  </si>
  <si>
    <t>CG-167</t>
  </si>
  <si>
    <t>CG-166</t>
  </si>
  <si>
    <t>CG-101</t>
  </si>
  <si>
    <t>CC-058</t>
  </si>
  <si>
    <t>CL-086</t>
  </si>
  <si>
    <t>1*12</t>
  </si>
  <si>
    <t>CC-076</t>
  </si>
  <si>
    <t>CC-074</t>
  </si>
  <si>
    <t>CC-075</t>
  </si>
  <si>
    <t>CC-073</t>
  </si>
  <si>
    <t>8*40</t>
  </si>
  <si>
    <t>CG-312</t>
  </si>
  <si>
    <t>10*25</t>
  </si>
  <si>
    <t>CG-313</t>
  </si>
  <si>
    <t>Киргизстан</t>
  </si>
  <si>
    <t>Веселый напугай/карамель леденцовая на палочке красящая язык ассорти (с ароматом ежевики и лайма),  дисплей бокс, 12*100*10г.</t>
  </si>
  <si>
    <t>MM-066</t>
  </si>
  <si>
    <t>6*40</t>
  </si>
  <si>
    <t>CM-142</t>
  </si>
  <si>
    <t>PG-049</t>
  </si>
  <si>
    <t>6*8</t>
  </si>
  <si>
    <t>Bixie/ косметичка- сундучок с бусами или браслетами с карамелью на палочке Фрутти 6*8*12г</t>
  </si>
  <si>
    <t>MM-068</t>
  </si>
  <si>
    <t>8*150</t>
  </si>
  <si>
    <t xml:space="preserve">CL-128 </t>
  </si>
  <si>
    <t>для РБ</t>
  </si>
  <si>
    <t>да</t>
  </si>
  <si>
    <t>нет</t>
  </si>
  <si>
    <t>есть верный текст</t>
  </si>
  <si>
    <t>CL-171G</t>
  </si>
  <si>
    <t>CL-171B</t>
  </si>
  <si>
    <t>4*6</t>
  </si>
  <si>
    <t>ТН ВЭД</t>
  </si>
  <si>
    <t>12*150</t>
  </si>
  <si>
    <t>CM-177</t>
  </si>
  <si>
    <t>Маршмеллоу/ зефирная косичка с ароматом клубники, дисплей-бокс, 6*40*12г</t>
  </si>
  <si>
    <t>Маршмеллоу/ зефирная косичка с ароматом ванили, дисплей-бокс, 6*40*12г</t>
  </si>
  <si>
    <t>DE-089</t>
  </si>
  <si>
    <t>Bixie помада/сахарная конфета, дисплей бокс, 20*30*3г</t>
  </si>
  <si>
    <t>MM-070</t>
  </si>
  <si>
    <t>10*24</t>
  </si>
  <si>
    <t>MM-071</t>
  </si>
  <si>
    <t>Бланк заказа ООО ТД Холодок</t>
  </si>
  <si>
    <t>Бразилия</t>
  </si>
  <si>
    <t>все фото</t>
  </si>
  <si>
    <t>12*40</t>
  </si>
  <si>
    <t>18*30</t>
  </si>
  <si>
    <t>DE-096</t>
  </si>
  <si>
    <t>CC-122</t>
  </si>
  <si>
    <t>EC-028</t>
  </si>
  <si>
    <t>CC-123</t>
  </si>
  <si>
    <t>CE-160</t>
  </si>
  <si>
    <t xml:space="preserve"> не закодировано</t>
  </si>
  <si>
    <t>CE-164</t>
  </si>
  <si>
    <t>EC-010</t>
  </si>
  <si>
    <t>EC-027</t>
  </si>
  <si>
    <t>CG-330</t>
  </si>
  <si>
    <t>CE-127</t>
  </si>
  <si>
    <t>CE-128</t>
  </si>
  <si>
    <t>CE-132</t>
  </si>
  <si>
    <t>CR-003</t>
  </si>
  <si>
    <t>1*24</t>
  </si>
  <si>
    <t>16*30</t>
  </si>
  <si>
    <t>DE-097</t>
  </si>
  <si>
    <t>DE-098</t>
  </si>
  <si>
    <t>Бабочки + сердечки/сахарное драже, ассорти, дисплей, 
12*48*12г</t>
  </si>
  <si>
    <t>MM-069</t>
  </si>
  <si>
    <t>CE-142</t>
  </si>
  <si>
    <t>На ферме у гномов/шоколадные фигуры в фольге, дисплей бокс, 6*12*40г</t>
  </si>
  <si>
    <t>DE-029</t>
  </si>
  <si>
    <t>ТУРЦИЯ</t>
  </si>
  <si>
    <t>CG-271</t>
  </si>
  <si>
    <t>CL-152</t>
  </si>
  <si>
    <t>Фрутти White 12г/карамель россыпь в гофрокоробе  1*6,5кг</t>
  </si>
  <si>
    <t>1*6500г</t>
  </si>
  <si>
    <t>CG-320</t>
  </si>
  <si>
    <t>24*24</t>
  </si>
  <si>
    <t>CG-310</t>
  </si>
  <si>
    <t>30*20</t>
  </si>
  <si>
    <t>EC-008</t>
  </si>
  <si>
    <t>Disco Star/взрывающаяся карамель + стразы, дисплей бокс, 12*36*1г</t>
  </si>
  <si>
    <t>СС-111</t>
  </si>
  <si>
    <t>Маламбо тату/жевательная конфета в стике,  ассорти в джаре, 8*40*18г</t>
  </si>
  <si>
    <t>8*30</t>
  </si>
  <si>
    <t>CL-166</t>
  </si>
  <si>
    <t>Фрутти White 12г/карамель россыпь в гофрокоробе  1*13,5кг</t>
  </si>
  <si>
    <t>1*13500г</t>
  </si>
  <si>
    <t>CL-165</t>
  </si>
  <si>
    <t>CM-148</t>
  </si>
  <si>
    <t>КИТАЙ</t>
  </si>
  <si>
    <t>EC-026</t>
  </si>
  <si>
    <t>DE-101</t>
  </si>
  <si>
    <t>DE-103</t>
  </si>
  <si>
    <t>DE-104</t>
  </si>
  <si>
    <t>Желе</t>
  </si>
  <si>
    <t>Мармелад в контейнере и пакетах</t>
  </si>
  <si>
    <t>CL-202</t>
  </si>
  <si>
    <t>DE-102</t>
  </si>
  <si>
    <t>Внимание t-режим</t>
  </si>
  <si>
    <t>CM-133</t>
  </si>
  <si>
    <t>CM-103</t>
  </si>
  <si>
    <t>DE-091</t>
  </si>
  <si>
    <t>DE-090</t>
  </si>
  <si>
    <t>CL-204</t>
  </si>
  <si>
    <t>4*125</t>
  </si>
  <si>
    <t>CL-203</t>
  </si>
  <si>
    <t>Фрутти Classic/карамель леденцовая на палочке с ароматом винограда, апельсина, груши, клубники, дисплей бокс, 12*100*12г</t>
  </si>
  <si>
    <t>Фрутти White/карамель леденцовая на палочке с ароматом крем-брюле, черничного, клубничного и вишнёвого мороженого, ассорти, дисплей бокс, 12*100*12г</t>
  </si>
  <si>
    <t>Фрутти 3D/карамель леденцовая на палочке с жевательной резинкой с двойными вкусами: клубники и ежевики,груши и манго, вишни и абрикоса, яблока и винограда, дисплей-бокс, 12*100*12г</t>
  </si>
  <si>
    <t>DE-087</t>
  </si>
  <si>
    <t>Браслетики сердце+череп/сахарное драже, ассорти, дисплей бокс, 12*48*12г</t>
  </si>
  <si>
    <t>Джамбура Крейзи тату/ жевательная резинка с татуировкой (5 тату), ассорти, д/ бокс, 30*20*12г</t>
  </si>
  <si>
    <t>CL-162</t>
  </si>
  <si>
    <t>12*70</t>
  </si>
  <si>
    <t>CL-163</t>
  </si>
  <si>
    <t>Пластиковые яйца  с сюрпризом</t>
  </si>
  <si>
    <r>
      <t>Операция Альфа</t>
    </r>
    <r>
      <rPr>
        <b/>
        <sz val="28"/>
        <color rgb="FFFF0000"/>
        <rFont val="Times New Roman"/>
        <family val="1"/>
        <charset val="204"/>
      </rPr>
      <t xml:space="preserve"> 20 см/</t>
    </r>
    <r>
      <rPr>
        <sz val="28"/>
        <rFont val="Times New Roman"/>
        <family val="1"/>
        <charset val="204"/>
      </rPr>
      <t>большое пластиковое яйцо с игрушечной армией, карамель Фрутти(6шт)+жевательная резинка Электрошок(6шт), 1*12*93г</t>
    </r>
  </si>
  <si>
    <t>Волшебное яйцо для девочек (большое пластиковое яйцо с карамель+жев/резинка),1*12*93г</t>
  </si>
  <si>
    <t>Волшебное яйцо для мальчиков (большое пластиковое яйцо с карамель+жев/резинка),1*12*93г</t>
  </si>
  <si>
    <t>CL-205</t>
  </si>
  <si>
    <t>CL-206</t>
  </si>
  <si>
    <t>EC-029</t>
  </si>
  <si>
    <r>
      <t xml:space="preserve">Фрутти White  россыпь </t>
    </r>
    <r>
      <rPr>
        <b/>
        <sz val="24"/>
        <color rgb="FFFF0000"/>
        <rFont val="Times New Roman"/>
        <family val="1"/>
        <charset val="204"/>
      </rPr>
      <t> </t>
    </r>
  </si>
  <si>
    <t>CM-194</t>
  </si>
  <si>
    <t>CM-195</t>
  </si>
  <si>
    <t>CM-196</t>
  </si>
  <si>
    <t>CM-197</t>
  </si>
  <si>
    <t>Крыса/ жевательный мармелад, ассорти, дисплей-бокс, 12*36*15г</t>
  </si>
  <si>
    <t>Змея/ жевательный мармелад, ассорти, дисплей-бокс, 12*36*15г</t>
  </si>
  <si>
    <t>Паук/ жевательный мармелад, ассорти, дисплей-бокс, 12*36*15г</t>
  </si>
  <si>
    <t>Сороконожка/ жевательный мармелад, ассорти, дисплей-бокс, 12*36*15г</t>
  </si>
  <si>
    <t>CL-189</t>
  </si>
  <si>
    <t>CL-190</t>
  </si>
  <si>
    <t>Bixie помада/карамель леденцовая, ассорти, трей, 24*30*3,5г</t>
  </si>
  <si>
    <t>CL-167</t>
  </si>
  <si>
    <t>Фрутти Classik россыпь  </t>
  </si>
  <si>
    <t>Фрутти Classik 12г/карамель россыпь в гофрокоробе  1*13,5кг</t>
  </si>
  <si>
    <r>
      <rPr>
        <b/>
        <sz val="24"/>
        <rFont val="Times New Roman"/>
        <family val="1"/>
        <charset val="204"/>
      </rPr>
      <t>Условия работы - 
Условия оплаты -</t>
    </r>
    <r>
      <rPr>
        <b/>
        <sz val="26"/>
        <rFont val="Times New Roman"/>
        <family val="1"/>
        <charset val="204"/>
      </rPr>
      <t xml:space="preserve">                                           
                                                       </t>
    </r>
  </si>
  <si>
    <r>
      <t>Клиент:</t>
    </r>
    <r>
      <rPr>
        <b/>
        <sz val="24"/>
        <color theme="0"/>
        <rFont val="Times New Roman"/>
        <family val="1"/>
        <charset val="204"/>
      </rPr>
      <t xml:space="preserve">f fffffffffffffffffffffffff       </t>
    </r>
    <r>
      <rPr>
        <b/>
        <sz val="2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V- прошлого месяца</t>
    </r>
  </si>
  <si>
    <r>
      <t xml:space="preserve">Червячки/жевательный мармелад Jellopy, ассорти, </t>
    </r>
    <r>
      <rPr>
        <sz val="28"/>
        <color theme="1"/>
        <rFont val="Times New Roman"/>
        <family val="1"/>
        <charset val="204"/>
      </rPr>
      <t>пластиковая банка,</t>
    </r>
    <r>
      <rPr>
        <sz val="28"/>
        <rFont val="Times New Roman"/>
        <family val="1"/>
        <charset val="204"/>
      </rPr>
      <t xml:space="preserve"> 12*150*4г</t>
    </r>
  </si>
  <si>
    <t>CM-131</t>
  </si>
  <si>
    <t>MM-063</t>
  </si>
  <si>
    <t>Арбузики, апельсинчики, лимончики/жевательный зефир , ассорти в дисплей боксе 12*24*15г</t>
  </si>
  <si>
    <t>MM-080</t>
  </si>
  <si>
    <t>1*15</t>
  </si>
  <si>
    <t>Игрушки</t>
  </si>
  <si>
    <t>MM-081</t>
  </si>
  <si>
    <t>CL-216</t>
  </si>
  <si>
    <t>1*60</t>
  </si>
  <si>
    <t>Зомби Антидот Монстр коллекшен/желе в тюбике, ассорти в джаре, 8*30*55г</t>
  </si>
  <si>
    <r>
      <t>Электрошок</t>
    </r>
    <r>
      <rPr>
        <b/>
        <sz val="24"/>
        <color rgb="FFFF0000"/>
        <rFont val="Times New Roman"/>
        <family val="1"/>
        <charset val="204"/>
      </rPr>
      <t xml:space="preserve"> с кислой шипучкой</t>
    </r>
    <r>
      <rPr>
        <b/>
        <sz val="24"/>
        <rFont val="Times New Roman"/>
        <family val="1"/>
        <charset val="204"/>
      </rPr>
      <t xml:space="preserve"> 17гр  </t>
    </r>
    <r>
      <rPr>
        <b/>
        <sz val="24"/>
        <color theme="3" tint="0.39997558519241921"/>
        <rFont val="Times New Roman"/>
        <family val="1"/>
        <charset val="204"/>
      </rPr>
      <t xml:space="preserve">+ ш/к </t>
    </r>
  </si>
  <si>
    <t>MM-082</t>
  </si>
  <si>
    <r>
      <t xml:space="preserve">Маршмеллоу/ зефирная косичка с ароматом клубники, </t>
    </r>
    <r>
      <rPr>
        <b/>
        <sz val="28"/>
        <rFont val="Times New Roman"/>
        <family val="1"/>
        <charset val="204"/>
      </rPr>
      <t>банка</t>
    </r>
    <r>
      <rPr>
        <sz val="28"/>
        <rFont val="Times New Roman"/>
        <family val="1"/>
        <charset val="204"/>
      </rPr>
      <t>, 6*35*12г</t>
    </r>
  </si>
  <si>
    <t>MM-083</t>
  </si>
  <si>
    <t>MM-084</t>
  </si>
  <si>
    <t>MM-085</t>
  </si>
  <si>
    <r>
      <t xml:space="preserve">Маршмеллоу/ зефирная косичка с ароматом ванили, </t>
    </r>
    <r>
      <rPr>
        <b/>
        <sz val="28"/>
        <rFont val="Times New Roman"/>
        <family val="1"/>
        <charset val="204"/>
      </rPr>
      <t>банка</t>
    </r>
    <r>
      <rPr>
        <sz val="28"/>
        <rFont val="Times New Roman"/>
        <family val="1"/>
        <charset val="204"/>
      </rPr>
      <t>, 6*35*12г</t>
    </r>
  </si>
  <si>
    <t>6*35</t>
  </si>
  <si>
    <t>EC-031</t>
  </si>
  <si>
    <t>EC-007</t>
  </si>
  <si>
    <t>MM-086</t>
  </si>
  <si>
    <t>CL-217</t>
  </si>
  <si>
    <t>Машина Formula X3</t>
  </si>
  <si>
    <t>1*48</t>
  </si>
  <si>
    <t>CL-218</t>
  </si>
  <si>
    <t>10*6</t>
  </si>
  <si>
    <t>CC-136</t>
  </si>
  <si>
    <t>CC-137</t>
  </si>
  <si>
    <t>CC-138</t>
  </si>
  <si>
    <t>CC-139</t>
  </si>
  <si>
    <r>
      <t>BIG POP фрутовое ассорти 17г</t>
    </r>
    <r>
      <rPr>
        <b/>
        <sz val="24"/>
        <color theme="3" tint="0.39997558519241921"/>
        <rFont val="Times New Roman"/>
        <family val="1"/>
        <charset val="204"/>
      </rPr>
      <t xml:space="preserve">+ штрих код                         </t>
    </r>
  </si>
  <si>
    <t>CL-223</t>
  </si>
  <si>
    <t>6*20</t>
  </si>
  <si>
    <t>CL-214</t>
  </si>
  <si>
    <t>DE-083</t>
  </si>
  <si>
    <t>CM-235</t>
  </si>
  <si>
    <t>Сердечки/жевательный мармелад Jellopy, ассорти, пластиковая банка, 12*150*4г</t>
  </si>
  <si>
    <t>12*54</t>
  </si>
  <si>
    <t>CL-151</t>
  </si>
  <si>
    <t>Фрутти CLASSIK  россыпь  </t>
  </si>
  <si>
    <t>20г Верные друзья Яйцо шоколадное "Шоколадная коллекция", дисплей бокс, 6*24 20г</t>
  </si>
  <si>
    <t>20г Bixie Яйцо шоколадное "Шоколадная коллекция", дисплей бокс, 6*24 20г</t>
  </si>
  <si>
    <t>CM-168</t>
  </si>
  <si>
    <t>Глазоед (глаз во флоупаке)/ жевательный мармелад, дисплей бокс, 8*75*10г</t>
  </si>
  <si>
    <t>20г Авиация/яйцо шоколадное с сюрпризом "Веселый сюрприз", дисплей бокс, 6*24*20г</t>
  </si>
  <si>
    <t>Холодок 14г./конфеты таблетированные, "Ассорти"  в диспенсере, дисплей бокс; 24*18*14г</t>
  </si>
  <si>
    <t>Холодок 14г./конфеты таблетированные обогащенные витамином С, "Ассорти" в диспенсере, дисплей бокс; 24*18*14г</t>
  </si>
  <si>
    <t xml:space="preserve">Ice crem Cute girls/Карамель леденцовая на палочке Фрутти + жевательная резинка Электрошок в контейнере-мороженом с игрушкой, 1*60*19г
</t>
  </si>
  <si>
    <t>Flash браслет/взрывающаяся карамель+светящийся браслет, дисплей бокс, 12*36*1г</t>
  </si>
  <si>
    <t>Euro Браслет/взрывающаяся карамель + браслет, дисплей-бокс, 12*36*1г</t>
  </si>
  <si>
    <t>Холодок с шипучкой 15г. клубника/конфеты таблетированные  в стике, дисплей бокс; 24*30*15г</t>
  </si>
  <si>
    <t>Холодок с шипучкой 15г.кола /конфеты таблетированные  в стике, дисплей бокс; 24*30*15г</t>
  </si>
  <si>
    <t>Холодок 15гр/конфеты таблетированные,  "Ассорти" в стике, дисплей-бокс; 24*30*15г</t>
  </si>
  <si>
    <t>Холодок с шипучкой 14г. кола /конфеты таблетированные в диспенсере, дисплей бокс (прозрачная капсула); 24*18*14г</t>
  </si>
  <si>
    <t>Холодок с шипучкой 14г.манго /конфеты таблетированные в диспенсере, дисплей бокс (прозрачная капсула); 24*18*14г</t>
  </si>
  <si>
    <t>Холодок с шипучкой 15г.манго /конфеты таблетированные  в стике, дисплей бокс; 24*30*15г</t>
  </si>
  <si>
    <t>Аскорбинка малина/биологическая активная добавка к пище в стике, дисплей бокс; 24*30*15г</t>
  </si>
  <si>
    <t>Холодок с шипучкой 15г.ананас /конфеты таблетированные  в стике, дисплей бокс; 24*30*15г</t>
  </si>
  <si>
    <t>Аскорбинка лимон/биологическая активная добавка к пище в стике, дисплей бокс; 24*30*15г</t>
  </si>
  <si>
    <t>Холодок/резинка жевательная с начинкой с ароматом апельсина, дисплей бокс, 20*100*3,5г</t>
  </si>
  <si>
    <t>Холодок/резинка жевательная с начинкой с ароматом дыни и арбуза, дисплей бокс, 20*100*3,5г</t>
  </si>
  <si>
    <t>Холодок/резинка жевательная с начинкой с ароматом арбуза, дисплей бокс, 20*100*3,5г</t>
  </si>
  <si>
    <t>Холодок/резинка жевательная с начинкой с ароматом клубники, дисплей бокс, 20*100*3,5г</t>
  </si>
  <si>
    <t>Фрутти 10г.ассорти фруктовое (клубника, лимон, апельсин)/ жевательная конфета в дисплей боксе; 10*50*10г</t>
  </si>
  <si>
    <t>Фрутти 10г.сливочное ассорти/жевательная конфета с ароматами вишни и шоколада, ириса и сливок, клубники со сливками,  ассорти в дисплей боксе, 10*50*10г</t>
  </si>
  <si>
    <t>Зазуага ананас/жевательная конфета на палочке с татуировкой, дисплей бокс, 12*50*11,2г</t>
  </si>
  <si>
    <t>Зазуага тутти фрутти/жевательная конфета на палочке с татуировкой, дисплей бокс, 12*50*11,2г</t>
  </si>
  <si>
    <t>Зазуага клубника/жевательная конфета на палочке с татуировкой, дисплей бокс, 12*50*11,2г</t>
  </si>
  <si>
    <t>Электрошок/жевательная конфета с кислой начинкой с ароматом апельсина 12*50*20г</t>
  </si>
  <si>
    <t>Электрошок/жевательная конфета с кислой начинкой с ароматом винограда 12*50*20г</t>
  </si>
  <si>
    <t>Электрошок/жевательная конфета с кислой начинкой с ароматом клубники 12*50*20г</t>
  </si>
  <si>
    <t>Электрошок/жевательная конфета с кислой начинкой с ароматом колы 12*50*20г</t>
  </si>
  <si>
    <t>Электрошок/жевательная конфета с кислой начинкой с ароматом арбуза 12*50*20г</t>
  </si>
  <si>
    <t>Электрошок/жевательная конфета с кислой начинкой с ароматом яблока 12*50*20г</t>
  </si>
  <si>
    <t>Зефирный пломбир/жевательный зефир на палочке, дисплей бокс, 16*30*14г</t>
  </si>
  <si>
    <t>Фрутти Black Edition/карамель леденцовая на палочке, ассорти со вкусом кола-лайм, кола-ваниль, вишня-кола, кола, дисплей бокс, 12*100*12г</t>
  </si>
  <si>
    <r>
      <t xml:space="preserve">BIG POP/карамель леденцовая на палочке, ассорти с фруктовыми ароматами,  </t>
    </r>
    <r>
      <rPr>
        <b/>
        <u/>
        <sz val="28"/>
        <rFont val="Times New Roman"/>
        <family val="1"/>
        <charset val="204"/>
      </rPr>
      <t>джар</t>
    </r>
    <r>
      <rPr>
        <sz val="28"/>
        <rFont val="Times New Roman"/>
        <family val="1"/>
        <charset val="204"/>
      </rPr>
      <t>, 6*70*17г</t>
    </r>
  </si>
  <si>
    <t>Фрутти Classik 12г/карамель россыпь в гофрокоробе  1*6,5кг</t>
  </si>
  <si>
    <t>Фрумтики/ карамель леденцовая на палочке, ассорти со сливочными ароматами, дисплей бокс,  12*100*10г</t>
  </si>
  <si>
    <t>Фрумтики/ карамель леденцовая на палочке, ассорти с фруктовыми ароматами, дисплей бокс,  12*100*10г</t>
  </si>
  <si>
    <t>CL-220</t>
  </si>
  <si>
    <t>CL-245</t>
  </si>
  <si>
    <t>Сказочные принцессы/Большое пластиковое яйцо с игрушкой + карамель Фрутти 12г и жевательная резинка с начинкой Электрошок 3,5г., 1*12*93г</t>
  </si>
  <si>
    <t>EC-004</t>
  </si>
  <si>
    <t>Super tattoo/взрывающаяся карамель + тату, дисплей бокс, 12*36*1г</t>
  </si>
  <si>
    <r>
      <t xml:space="preserve">Кислотное чудище, киви 17гр            </t>
    </r>
    <r>
      <rPr>
        <b/>
        <sz val="24"/>
        <color rgb="FF00CC00"/>
        <rFont val="Times New Roman"/>
        <family val="1"/>
        <charset val="204"/>
      </rPr>
      <t>Красит язык</t>
    </r>
    <r>
      <rPr>
        <b/>
        <sz val="24"/>
        <color rgb="FFFF0000"/>
        <rFont val="Times New Roman"/>
        <family val="1"/>
        <charset val="204"/>
      </rPr>
      <t xml:space="preserve"> </t>
    </r>
    <r>
      <rPr>
        <b/>
        <sz val="24"/>
        <color theme="3" tint="0.39997558519241921"/>
        <rFont val="Times New Roman"/>
        <family val="1"/>
        <charset val="204"/>
      </rPr>
      <t xml:space="preserve">+ штрих код  </t>
    </r>
    <r>
      <rPr>
        <b/>
        <sz val="24"/>
        <color rgb="FFFF0000"/>
        <rFont val="Times New Roman"/>
        <family val="1"/>
        <charset val="204"/>
      </rPr>
      <t xml:space="preserve">                                      </t>
    </r>
  </si>
  <si>
    <r>
      <t xml:space="preserve">Кислотное чудище, смородина 17гр </t>
    </r>
    <r>
      <rPr>
        <b/>
        <sz val="24"/>
        <color rgb="FFFF0000"/>
        <rFont val="Times New Roman"/>
        <family val="1"/>
        <charset val="204"/>
      </rPr>
      <t xml:space="preserve"> </t>
    </r>
    <r>
      <rPr>
        <b/>
        <sz val="24"/>
        <color rgb="FF00CC00"/>
        <rFont val="Times New Roman"/>
        <family val="1"/>
        <charset val="204"/>
      </rPr>
      <t xml:space="preserve">Красит язык </t>
    </r>
    <r>
      <rPr>
        <b/>
        <sz val="24"/>
        <color theme="3" tint="0.39997558519241921"/>
        <rFont val="Times New Roman"/>
        <family val="1"/>
        <charset val="204"/>
      </rPr>
      <t>+ штрих код</t>
    </r>
    <r>
      <rPr>
        <b/>
        <sz val="24"/>
        <color rgb="FFFF0000"/>
        <rFont val="Times New Roman"/>
        <family val="1"/>
        <charset val="204"/>
      </rPr>
      <t xml:space="preserve">                          </t>
    </r>
  </si>
  <si>
    <r>
      <t xml:space="preserve">Bixie      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</t>
    </r>
    <r>
      <rPr>
        <b/>
        <sz val="24"/>
        <rFont val="Times New Roman"/>
        <family val="1"/>
        <charset val="204"/>
      </rPr>
      <t xml:space="preserve">                      </t>
    </r>
  </si>
  <si>
    <r>
      <t xml:space="preserve">Неонпоп Глаз монстра/карамель леденцовая </t>
    </r>
    <r>
      <rPr>
        <b/>
        <sz val="28"/>
        <rFont val="Times New Roman"/>
        <family val="1"/>
        <charset val="204"/>
      </rPr>
      <t>на светящейся палочке</t>
    </r>
    <r>
      <rPr>
        <sz val="28"/>
        <rFont val="Times New Roman"/>
        <family val="1"/>
        <charset val="204"/>
      </rPr>
      <t>, ассорти, дисплей-бокс, 24*30*10г</t>
    </r>
  </si>
  <si>
    <r>
      <t>Неонпоп Пончик/карамель леденцовая</t>
    </r>
    <r>
      <rPr>
        <b/>
        <sz val="28"/>
        <rFont val="Times New Roman"/>
        <family val="1"/>
        <charset val="204"/>
      </rPr>
      <t xml:space="preserve"> на светящейся палочке</t>
    </r>
    <r>
      <rPr>
        <sz val="28"/>
        <rFont val="Times New Roman"/>
        <family val="1"/>
        <charset val="204"/>
      </rPr>
      <t>, ассорти, дисплей-бокс, 24*30*10г</t>
    </r>
  </si>
  <si>
    <t>CM-233</t>
  </si>
  <si>
    <t>CM-230</t>
  </si>
  <si>
    <t>CM-228</t>
  </si>
  <si>
    <r>
      <t xml:space="preserve">Язык Вампира </t>
    </r>
    <r>
      <rPr>
        <b/>
        <sz val="24"/>
        <color rgb="FF0070C0"/>
        <rFont val="Times New Roman"/>
        <family val="1"/>
        <charset val="204"/>
      </rPr>
      <t xml:space="preserve">(синяя)  </t>
    </r>
  </si>
  <si>
    <r>
      <t xml:space="preserve">Язык зомби </t>
    </r>
    <r>
      <rPr>
        <b/>
        <sz val="24"/>
        <color rgb="FF00CC00"/>
        <rFont val="Times New Roman"/>
        <family val="1"/>
        <charset val="204"/>
      </rPr>
      <t xml:space="preserve">(зеленая)      </t>
    </r>
  </si>
  <si>
    <t>DE-105</t>
  </si>
  <si>
    <t>СЕ-118</t>
  </si>
  <si>
    <t>CM-215</t>
  </si>
  <si>
    <r>
      <t xml:space="preserve">Кислый взрыв </t>
    </r>
    <r>
      <rPr>
        <b/>
        <sz val="24"/>
        <color rgb="FFBD1344"/>
        <rFont val="Times New Roman"/>
        <family val="1"/>
        <charset val="204"/>
      </rPr>
      <t xml:space="preserve">      </t>
    </r>
    <r>
      <rPr>
        <b/>
        <sz val="24"/>
        <rFont val="Times New Roman"/>
        <family val="1"/>
        <charset val="204"/>
      </rPr>
      <t xml:space="preserve">клубника </t>
    </r>
    <r>
      <rPr>
        <b/>
        <sz val="24"/>
        <rFont val="Times New Roman"/>
        <family val="1"/>
        <charset val="204"/>
      </rPr>
      <t xml:space="preserve"> </t>
    </r>
  </si>
  <si>
    <t xml:space="preserve">Драже 12гр с ТАТУ джар                                 </t>
  </si>
  <si>
    <t>EC-035</t>
  </si>
  <si>
    <t>Зефир мороженое/жевательный зефир в вафельном рожке, дисплей бокс, 12*30*12г</t>
  </si>
  <si>
    <t>Аскорбинка апельсин/биологическая активная добавка к пище в стике, дисплей бокс; 24*30*15г</t>
  </si>
  <si>
    <t xml:space="preserve">Аскорбинка клубника/биологическая активная добавка к пище в стике, дисплей бокс; 24*30*15г </t>
  </si>
  <si>
    <t>Холодок с шипучкой 15г.виноград /конфеты таблетированные  в стике, дисплей бокс; 24*30*15г</t>
  </si>
  <si>
    <t>Холодок с шипучкой 14г.клубника/конфеты таблетированные в диспенсере, дисплей бокс (прозрачная капсула) ; 24*18*14г</t>
  </si>
  <si>
    <t xml:space="preserve">90г Шоколадная коллекция/ яйцо шоколадное с сюрпризом, дисплей бокс, 4*12*90г                  </t>
  </si>
  <si>
    <t>20г Куклы модницы/яйцо шоколадное с сюрпризом "Веселый сюрприз", дисплей бокс, 6*24*20г</t>
  </si>
  <si>
    <t>20г.Авто мото/яйцо шоколадное с сюрпризом "Веселый сюрприз", дисплей бокс, 6*24*20г</t>
  </si>
  <si>
    <t>20г Веселый напугай/яйцо шоколадное с сюрпризом  "Веселый сюрприз", дисплей бокс, 6*24*20г</t>
  </si>
  <si>
    <t>CE-165</t>
  </si>
  <si>
    <t>20г Кролики/яйцо шоколадное с сюрпризом  "Веселый сюрприз", дисплей бокс, 6*24*20г</t>
  </si>
  <si>
    <t>CG-193</t>
  </si>
  <si>
    <t>O'fresh мята, банка</t>
  </si>
  <si>
    <t>CG-156</t>
  </si>
  <si>
    <t>40*50</t>
  </si>
  <si>
    <r>
      <t>Электрошок злобное манго</t>
    </r>
    <r>
      <rPr>
        <b/>
        <sz val="24"/>
        <color rgb="FFFF0000"/>
        <rFont val="Times New Roman"/>
        <family val="1"/>
        <charset val="204"/>
      </rPr>
      <t xml:space="preserve">                         доп скидка 5% от 10 кор</t>
    </r>
  </si>
  <si>
    <r>
      <t>Электрошок дикая вишня</t>
    </r>
    <r>
      <rPr>
        <b/>
        <sz val="24"/>
        <color rgb="FFFF0000"/>
        <rFont val="Times New Roman"/>
        <family val="1"/>
        <charset val="204"/>
      </rPr>
      <t xml:space="preserve">                        доп скидка 5% от 10 кор       </t>
    </r>
  </si>
  <si>
    <r>
      <t xml:space="preserve">Электрошок шипучая кола                                  </t>
    </r>
    <r>
      <rPr>
        <b/>
        <sz val="24"/>
        <color rgb="FFFF0000"/>
        <rFont val="Times New Roman"/>
        <family val="1"/>
        <charset val="204"/>
      </rPr>
      <t>доп скидка 5% от 10 кор</t>
    </r>
  </si>
  <si>
    <r>
      <t xml:space="preserve">Электрошок озорной виноград                           </t>
    </r>
    <r>
      <rPr>
        <b/>
        <sz val="24"/>
        <color rgb="FFFF0000"/>
        <rFont val="Times New Roman"/>
        <family val="1"/>
        <charset val="204"/>
      </rPr>
      <t xml:space="preserve">доп скидка 5% от 10 кор           </t>
    </r>
  </si>
  <si>
    <t>SC-036</t>
  </si>
  <si>
    <t>12*170</t>
  </si>
  <si>
    <t xml:space="preserve">Шоколадные слитки </t>
  </si>
  <si>
    <t>Жидкая конфета/фруктовый лёд</t>
  </si>
  <si>
    <r>
      <t xml:space="preserve">Кислый взрыв/резинка жевательная </t>
    </r>
    <r>
      <rPr>
        <sz val="28"/>
        <color rgb="FFFF0000"/>
        <rFont val="Times New Roman"/>
        <family val="1"/>
        <charset val="204"/>
      </rPr>
      <t>с кислой начинкой</t>
    </r>
    <r>
      <rPr>
        <sz val="28"/>
        <rFont val="Times New Roman"/>
        <family val="1"/>
        <charset val="204"/>
      </rPr>
      <t xml:space="preserve"> с ароматом клубники, дисплей бокс, 20*100*3,5г</t>
    </r>
  </si>
  <si>
    <r>
      <t xml:space="preserve">Электрошок озорной виноград/резинка жевательная </t>
    </r>
    <r>
      <rPr>
        <sz val="28"/>
        <color rgb="FFFF0000"/>
        <rFont val="Times New Roman"/>
        <family val="1"/>
        <charset val="204"/>
      </rPr>
      <t>с кислой начинкой</t>
    </r>
    <r>
      <rPr>
        <sz val="28"/>
        <color theme="1"/>
        <rFont val="Times New Roman"/>
        <family val="1"/>
        <charset val="204"/>
      </rPr>
      <t xml:space="preserve"> с ароматом винограда, дисплей бокс, 20*100*3,5г</t>
    </r>
  </si>
  <si>
    <r>
      <t xml:space="preserve">Электрошок злобное манго/резинка жевательная </t>
    </r>
    <r>
      <rPr>
        <sz val="28"/>
        <color rgb="FFFF0000"/>
        <rFont val="Times New Roman"/>
        <family val="1"/>
        <charset val="204"/>
      </rPr>
      <t>с кислой начинкой</t>
    </r>
    <r>
      <rPr>
        <sz val="28"/>
        <rFont val="Times New Roman"/>
        <family val="1"/>
        <charset val="204"/>
      </rPr>
      <t xml:space="preserve"> с ароматом манго, дисплей бокс, 20*100*3,5г</t>
    </r>
  </si>
  <si>
    <r>
      <t xml:space="preserve">Электрошок дикая вишня/резинка жевательная </t>
    </r>
    <r>
      <rPr>
        <sz val="28"/>
        <color rgb="FFFF0000"/>
        <rFont val="Times New Roman"/>
        <family val="1"/>
        <charset val="204"/>
      </rPr>
      <t>с кислой начинкой</t>
    </r>
    <r>
      <rPr>
        <sz val="28"/>
        <rFont val="Times New Roman"/>
        <family val="1"/>
        <charset val="204"/>
      </rPr>
      <t xml:space="preserve"> с ароматом вишни, дисплей бокс, 20*100*3,5г</t>
    </r>
  </si>
  <si>
    <r>
      <t xml:space="preserve">Электрошок шипучая кола/резинка жевательная </t>
    </r>
    <r>
      <rPr>
        <sz val="28"/>
        <color rgb="FFFF0000"/>
        <rFont val="Times New Roman"/>
        <family val="1"/>
        <charset val="204"/>
      </rPr>
      <t>с кислой начинкой</t>
    </r>
    <r>
      <rPr>
        <sz val="28"/>
        <rFont val="Times New Roman"/>
        <family val="1"/>
        <charset val="204"/>
      </rPr>
      <t xml:space="preserve"> с ароматом колы, дисплей бокс, 20*100*3,5г</t>
    </r>
  </si>
  <si>
    <t>MM-045</t>
  </si>
  <si>
    <t>CG-354</t>
  </si>
  <si>
    <t>CG-356</t>
  </si>
  <si>
    <t>CG-355</t>
  </si>
  <si>
    <r>
      <t xml:space="preserve">Авиация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 10 кор    </t>
    </r>
  </si>
  <si>
    <r>
      <t xml:space="preserve">Авто Мото                         </t>
    </r>
    <r>
      <rPr>
        <b/>
        <sz val="24"/>
        <color rgb="FFFF0000"/>
        <rFont val="Times New Roman"/>
        <family val="1"/>
        <charset val="204"/>
      </rPr>
      <t xml:space="preserve">   скидка 20% от 10 кор       </t>
    </r>
  </si>
  <si>
    <r>
      <t xml:space="preserve"> Куклы Модницы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</t>
    </r>
  </si>
  <si>
    <t>CG-352</t>
  </si>
  <si>
    <t xml:space="preserve">Язык зомби </t>
  </si>
  <si>
    <t>MM-040</t>
  </si>
  <si>
    <t>CG-343</t>
  </si>
  <si>
    <t>Холодок с шипучкой 14г.ананас/конфеты таблетированные в диспенсере, дисплей бокс (прозрачная капсула) ; 24*18*14г</t>
  </si>
  <si>
    <t>Холодок с шипучкой 14г.виноград /конфеты таблетированные в диспенсере, дисплей бокс; 24*18*14г</t>
  </si>
  <si>
    <t>Холодок 15гр/конфеты таблетированные обогащенные  витамином С, "Ассорти"  в стике, дисплей-бокс; 24*30*15г</t>
  </si>
  <si>
    <t>O'fresh тутти фрутти/жевательная резинка-подушечки, дисплей бокс, 40*50*5г</t>
  </si>
  <si>
    <t>O'fresh мята/жевательная резинка-подушечки, банка, 8*200*5г</t>
  </si>
  <si>
    <t>Граната/жевательная резинка, трей,  12*30*7г</t>
  </si>
  <si>
    <t xml:space="preserve">Маршмеллоу с ароматом ванили "Зефирный шашлычок", пакет, 1/15/110г </t>
  </si>
  <si>
    <t>Маршмелоу с ароматом клубники «Плюшечки», дисплей - бокс, 6*40*12г</t>
  </si>
  <si>
    <t>Живые бабочки Bixie/ взрывающаяся карамель + наклейки; ассорти  дисплей-бокс, 12*36*1г</t>
  </si>
  <si>
    <t>BIG POP/карамель леденцовая на палочке, ассорти с фруктовыми ароматами в джаре, 4*125*17г</t>
  </si>
  <si>
    <t>Зефирные конфетки/жевательный зефир в глазури, ассорти, дисплей - бокс, 12*24*15г</t>
  </si>
  <si>
    <t>Маршмелоу с ароматом винограда «Плюшечки», дисплей - бокс, 6*40*12г</t>
  </si>
  <si>
    <t>Маршмелоу с ароматом апельсина «Плюшечки», дисплей - бокс, 6*40*12г</t>
  </si>
  <si>
    <t>Маршмелоу с ароматом яблока «Плюшечки», дисплей - бокс, 6*40*12г</t>
  </si>
  <si>
    <t xml:space="preserve">Джамбура Электрошок клубника                               </t>
  </si>
  <si>
    <r>
      <t xml:space="preserve">Кролики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</t>
    </r>
  </si>
  <si>
    <r>
      <t xml:space="preserve">Пятка Электрошок® /леденец </t>
    </r>
    <r>
      <rPr>
        <b/>
        <sz val="28"/>
        <color theme="1"/>
        <rFont val="Times New Roman"/>
        <family val="1"/>
        <charset val="204"/>
      </rPr>
      <t>на светящейся палочке</t>
    </r>
    <r>
      <rPr>
        <sz val="28"/>
        <rFont val="Times New Roman"/>
        <family val="1"/>
        <charset val="204"/>
      </rPr>
      <t xml:space="preserve"> с кислой пудрой, ассорти, дисплей бокс, 12*48*10г</t>
    </r>
  </si>
  <si>
    <t>LC-101</t>
  </si>
  <si>
    <t xml:space="preserve">Обед людоеда                 </t>
  </si>
  <si>
    <t xml:space="preserve"> CG-243</t>
  </si>
  <si>
    <t>CL-192/1</t>
  </si>
  <si>
    <r>
      <rPr>
        <b/>
        <sz val="28"/>
        <rFont val="Times New Roman"/>
        <family val="1"/>
        <charset val="204"/>
      </rPr>
      <t>Фрутти ХХЛ</t>
    </r>
    <r>
      <rPr>
        <sz val="28"/>
        <rFont val="Times New Roman"/>
        <family val="1"/>
        <charset val="204"/>
      </rPr>
      <t xml:space="preserve"> для мальчиков/огромная карамель на палочке (5 карамелек по 12г + игрушка)  1*24*60г</t>
    </r>
  </si>
  <si>
    <r>
      <t xml:space="preserve">Электрошок XXL /жевательная конфета </t>
    </r>
    <r>
      <rPr>
        <b/>
        <sz val="28"/>
        <color theme="1"/>
        <rFont val="Times New Roman"/>
        <family val="1"/>
        <charset val="204"/>
      </rPr>
      <t>в кислой обсыпке</t>
    </r>
    <r>
      <rPr>
        <sz val="28"/>
        <color theme="1"/>
        <rFont val="Times New Roman"/>
        <family val="1"/>
        <charset val="204"/>
      </rPr>
      <t xml:space="preserve"> с ароматом клубники, дисплей бокс, 12*36*25г</t>
    </r>
  </si>
  <si>
    <r>
      <t xml:space="preserve">Электрошок XXL /жевательная конфета </t>
    </r>
    <r>
      <rPr>
        <b/>
        <sz val="28"/>
        <color theme="1"/>
        <rFont val="Times New Roman"/>
        <family val="1"/>
        <charset val="204"/>
      </rPr>
      <t>в кислой обсыпке</t>
    </r>
    <r>
      <rPr>
        <sz val="28"/>
        <color theme="1"/>
        <rFont val="Times New Roman"/>
        <family val="1"/>
        <charset val="204"/>
      </rPr>
      <t xml:space="preserve"> с ароматом колы, дисплей бокс, 12*36*25г</t>
    </r>
  </si>
  <si>
    <r>
      <t xml:space="preserve">Электрошок XXL /жевательная конфета </t>
    </r>
    <r>
      <rPr>
        <b/>
        <sz val="28"/>
        <color theme="1"/>
        <rFont val="Times New Roman"/>
        <family val="1"/>
        <charset val="204"/>
      </rPr>
      <t>в кислой обсыпке</t>
    </r>
    <r>
      <rPr>
        <sz val="28"/>
        <color theme="1"/>
        <rFont val="Times New Roman"/>
        <family val="1"/>
        <charset val="204"/>
      </rPr>
      <t xml:space="preserve"> с ароматом лайма, дисплей бокс, 12*36*25г</t>
    </r>
  </si>
  <si>
    <r>
      <t xml:space="preserve">Электрошок XXL /жевательная конфета </t>
    </r>
    <r>
      <rPr>
        <b/>
        <sz val="28"/>
        <color theme="1"/>
        <rFont val="Times New Roman"/>
        <family val="1"/>
        <charset val="204"/>
      </rPr>
      <t>в кислой обсыпке</t>
    </r>
    <r>
      <rPr>
        <sz val="28"/>
        <color theme="1"/>
        <rFont val="Times New Roman"/>
        <family val="1"/>
        <charset val="204"/>
      </rPr>
      <t xml:space="preserve"> с ароматом тропических фруктов, дисплей бокс, 12*36*25г</t>
    </r>
  </si>
  <si>
    <r>
      <t xml:space="preserve">Кислотное чудище/ кислая жевательная конфета красящая язык, ассорти, </t>
    </r>
    <r>
      <rPr>
        <sz val="28"/>
        <color theme="1"/>
        <rFont val="Times New Roman"/>
        <family val="1"/>
        <charset val="204"/>
      </rPr>
      <t>дисплей бокс</t>
    </r>
    <r>
      <rPr>
        <sz val="28"/>
        <rFont val="Times New Roman"/>
        <family val="1"/>
        <charset val="204"/>
      </rPr>
      <t>, 10*50*10г</t>
    </r>
  </si>
  <si>
    <r>
      <t xml:space="preserve">Фрумтики Сливочные                 </t>
    </r>
    <r>
      <rPr>
        <b/>
        <sz val="24"/>
        <color rgb="FFFF0000"/>
        <rFont val="Times New Roman"/>
        <family val="1"/>
        <charset val="204"/>
      </rPr>
      <t xml:space="preserve">скидка 20% от 20 кор, 25% от 50 кор </t>
    </r>
  </si>
  <si>
    <r>
      <t xml:space="preserve">Фрумтики Фруктовые                  </t>
    </r>
    <r>
      <rPr>
        <b/>
        <sz val="24"/>
        <color rgb="FFFF0000"/>
        <rFont val="Times New Roman"/>
        <family val="1"/>
        <charset val="204"/>
      </rPr>
      <t>скидка 20% от 20 кор, 25% от 50 кор</t>
    </r>
  </si>
  <si>
    <r>
      <t xml:space="preserve">  Фрутти Classic (фруктовое ассорти) 12г </t>
    </r>
    <r>
      <rPr>
        <b/>
        <sz val="24"/>
        <color rgb="FF0070C0"/>
        <rFont val="Times New Roman"/>
        <family val="1"/>
        <charset val="204"/>
      </rPr>
      <t xml:space="preserve">+ штрих код  </t>
    </r>
    <r>
      <rPr>
        <b/>
        <sz val="24"/>
        <color rgb="FFFF0000"/>
        <rFont val="Times New Roman"/>
        <family val="1"/>
        <charset val="204"/>
      </rPr>
      <t xml:space="preserve">скидка 20% от 10 кор, 25% от 50 кор                                    </t>
    </r>
  </si>
  <si>
    <r>
      <t xml:space="preserve">Фрутти White (сливочное ассорти) 12г </t>
    </r>
    <r>
      <rPr>
        <b/>
        <sz val="24"/>
        <color rgb="FF0070C0"/>
        <rFont val="Times New Roman"/>
        <family val="1"/>
        <charset val="204"/>
      </rPr>
      <t xml:space="preserve">+ штрих код </t>
    </r>
    <r>
      <rPr>
        <b/>
        <sz val="24"/>
        <color rgb="FFFF0000"/>
        <rFont val="Times New Roman"/>
        <family val="1"/>
        <charset val="204"/>
      </rPr>
      <t>скидка 20% от 10 кор, 25% от 50 кор</t>
    </r>
  </si>
  <si>
    <t>SG-035</t>
  </si>
  <si>
    <t>CL-191/1</t>
  </si>
  <si>
    <t xml:space="preserve">Ice crem Cute girls
</t>
  </si>
  <si>
    <r>
      <t xml:space="preserve">Зенитчики   </t>
    </r>
    <r>
      <rPr>
        <b/>
        <sz val="24"/>
        <color rgb="FFFF0000"/>
        <rFont val="Times New Roman"/>
        <family val="1"/>
        <charset val="204"/>
      </rPr>
      <t/>
    </r>
  </si>
  <si>
    <r>
      <t xml:space="preserve">Холодок  с шипучкой 15гр ананас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</t>
    </r>
  </si>
  <si>
    <t>CG-232</t>
  </si>
  <si>
    <r>
      <t xml:space="preserve">Фру5фи                            </t>
    </r>
    <r>
      <rPr>
        <b/>
        <sz val="24"/>
        <color rgb="FFFF0000"/>
        <rFont val="Times New Roman"/>
        <family val="1"/>
        <charset val="204"/>
      </rPr>
      <t>скидка 20% от 2 кор</t>
    </r>
  </si>
  <si>
    <r>
      <t xml:space="preserve">Язык Вампира </t>
    </r>
    <r>
      <rPr>
        <b/>
        <sz val="24"/>
        <color rgb="FF0070C0"/>
        <rFont val="Times New Roman"/>
        <family val="1"/>
        <charset val="204"/>
      </rPr>
      <t>(синяя)</t>
    </r>
    <r>
      <rPr>
        <b/>
        <sz val="24"/>
        <rFont val="Times New Roman"/>
        <family val="1"/>
        <charset val="204"/>
      </rPr>
      <t xml:space="preserve"> </t>
    </r>
    <r>
      <rPr>
        <b/>
        <sz val="24"/>
        <color rgb="FFFF0000"/>
        <rFont val="Times New Roman"/>
        <family val="1"/>
        <charset val="204"/>
      </rPr>
      <t xml:space="preserve">                           скидка 20% от 2 кор                           </t>
    </r>
  </si>
  <si>
    <r>
      <t>Язык зомби (</t>
    </r>
    <r>
      <rPr>
        <b/>
        <sz val="24"/>
        <color rgb="FF00CC00"/>
        <rFont val="Times New Roman"/>
        <family val="1"/>
        <charset val="204"/>
      </rPr>
      <t>зеленая</t>
    </r>
    <r>
      <rPr>
        <b/>
        <sz val="24"/>
        <rFont val="Times New Roman"/>
        <family val="1"/>
        <charset val="204"/>
      </rPr>
      <t xml:space="preserve">) </t>
    </r>
    <r>
      <rPr>
        <b/>
        <sz val="24"/>
        <color rgb="FFFF0000"/>
        <rFont val="Times New Roman"/>
        <family val="1"/>
        <charset val="204"/>
      </rPr>
      <t xml:space="preserve">скидка 20% от 2 кор   </t>
    </r>
  </si>
  <si>
    <t>CL-254</t>
  </si>
  <si>
    <t>Волшебное яйцо Дино парк/большое пластиковое яйцо с игрушкой,карамелью Фрутти(6шт)+жев.резинкой Электрошок(6шт), 1*12*93г</t>
  </si>
  <si>
    <t>Красный Желтый Зеленый/жевательный мармелад на палочке, джар, 12*48*18г</t>
  </si>
  <si>
    <r>
      <t xml:space="preserve">Питомцы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 10 кор      </t>
    </r>
  </si>
  <si>
    <r>
      <t xml:space="preserve">Весёлый Напугай  </t>
    </r>
    <r>
      <rPr>
        <b/>
        <sz val="24"/>
        <color rgb="FFFF0000"/>
        <rFont val="Times New Roman"/>
        <family val="1"/>
        <charset val="204"/>
      </rPr>
      <t xml:space="preserve">скидка 20%  от 10 кор  </t>
    </r>
  </si>
  <si>
    <t>CL-162/1</t>
  </si>
  <si>
    <t>CL-163/1</t>
  </si>
  <si>
    <t>CL-255</t>
  </si>
  <si>
    <t>Волшебное яйцо Formula X3/большое пластиковое яйцо с игрушкой,карамелью Фрутти(6шт)+жев.резинкой Электрошок(6шт), 1*12*93г</t>
  </si>
  <si>
    <t xml:space="preserve">Зомби антидот                </t>
  </si>
  <si>
    <t>Карамель фигурная на палочке</t>
  </si>
  <si>
    <t>4606157002780</t>
  </si>
  <si>
    <t xml:space="preserve">Граната                             </t>
  </si>
  <si>
    <t xml:space="preserve">O'fresh тутти фрутти дисплей бокс      </t>
  </si>
  <si>
    <r>
      <t xml:space="preserve">Маршмеллоу/ зефирная косичка с ароматом клубники, </t>
    </r>
    <r>
      <rPr>
        <b/>
        <sz val="28"/>
        <rFont val="Times New Roman"/>
        <family val="1"/>
        <charset val="204"/>
      </rPr>
      <t>пакет</t>
    </r>
    <r>
      <rPr>
        <sz val="28"/>
        <rFont val="Times New Roman"/>
        <family val="1"/>
        <charset val="204"/>
      </rPr>
      <t>, 10*24*18г</t>
    </r>
  </si>
  <si>
    <r>
      <t xml:space="preserve">Маршмеллоу/ зефирная косичка с ароматом ванили, </t>
    </r>
    <r>
      <rPr>
        <b/>
        <sz val="28"/>
        <rFont val="Times New Roman"/>
        <family val="1"/>
        <charset val="204"/>
      </rPr>
      <t>пакет</t>
    </r>
    <r>
      <rPr>
        <sz val="28"/>
        <rFont val="Times New Roman"/>
        <family val="1"/>
        <charset val="204"/>
      </rPr>
      <t>, 10*24*18г</t>
    </r>
  </si>
  <si>
    <r>
      <t xml:space="preserve">Мармеладная радуга Roll+ тату/жевательный мармелад </t>
    </r>
    <r>
      <rPr>
        <b/>
        <sz val="28"/>
        <color rgb="FF000000"/>
        <rFont val="Times New Roman"/>
        <family val="1"/>
        <charset val="204"/>
      </rPr>
      <t>с татуировкой</t>
    </r>
    <r>
      <rPr>
        <sz val="28"/>
        <color rgb="FF000000"/>
        <rFont val="Times New Roman"/>
        <family val="1"/>
        <charset val="204"/>
      </rPr>
      <t>, ассорти, дисплей бокс, 12*36*12г</t>
    </r>
  </si>
  <si>
    <r>
      <t xml:space="preserve">Язык зомби/жевательный мармелад </t>
    </r>
    <r>
      <rPr>
        <b/>
        <sz val="28"/>
        <rFont val="Times New Roman"/>
        <family val="1"/>
        <charset val="204"/>
      </rPr>
      <t>с пластиковыми зубами</t>
    </r>
    <r>
      <rPr>
        <sz val="28"/>
        <rFont val="Times New Roman"/>
        <family val="1"/>
        <charset val="204"/>
      </rPr>
      <t xml:space="preserve"> в блистере, дисплей бокс, 24*30*5,5г</t>
    </r>
  </si>
  <si>
    <r>
      <t xml:space="preserve">Мармеладный глаз/жевательный мармелад </t>
    </r>
    <r>
      <rPr>
        <b/>
        <sz val="28"/>
        <rFont val="Times New Roman"/>
        <family val="1"/>
        <charset val="204"/>
      </rPr>
      <t>с начинкой</t>
    </r>
    <r>
      <rPr>
        <sz val="28"/>
        <rFont val="Times New Roman"/>
        <family val="1"/>
        <charset val="204"/>
      </rPr>
      <t xml:space="preserve"> в блистере, ассорти, джар, 12*50*12г</t>
    </r>
  </si>
  <si>
    <t>CM-280</t>
  </si>
  <si>
    <t>Поиграй-ка Мыльные пузыри</t>
  </si>
  <si>
    <t>SR-059</t>
  </si>
  <si>
    <t>Мыльные пузыри с игрой лабиринт, Море/игрушка Поиграй-ка!,  дисплей-бокс, 12*24*30мл</t>
  </si>
  <si>
    <t>30мл</t>
  </si>
  <si>
    <t>SR-060</t>
  </si>
  <si>
    <t>Мыльные пузыри с игрой лабиринт,Космос/игрушка Поиграй-ка!,  дисплей-бокс, 12*24*30мл</t>
  </si>
  <si>
    <r>
      <t>Ремешок 15г.</t>
    </r>
    <r>
      <rPr>
        <b/>
        <sz val="28"/>
        <rFont val="Times New Roman"/>
        <family val="1"/>
        <charset val="204"/>
      </rPr>
      <t xml:space="preserve"> </t>
    </r>
    <r>
      <rPr>
        <sz val="28"/>
        <rFont val="Times New Roman"/>
        <family val="1"/>
        <charset val="204"/>
      </rPr>
      <t xml:space="preserve">Мармеладная радуга/ 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ассорти, дисплей бокс, </t>
    </r>
    <r>
      <rPr>
        <b/>
        <sz val="28"/>
        <rFont val="Times New Roman"/>
        <family val="1"/>
        <charset val="204"/>
      </rPr>
      <t>6*72*</t>
    </r>
    <r>
      <rPr>
        <sz val="28"/>
        <rFont val="Times New Roman"/>
        <family val="1"/>
        <charset val="204"/>
      </rPr>
      <t>15г</t>
    </r>
  </si>
  <si>
    <r>
      <t xml:space="preserve">Ремешок 15г. Мармеладная радуга тутти-фрутти/ 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 д/бокс, </t>
    </r>
    <r>
      <rPr>
        <b/>
        <sz val="28"/>
        <rFont val="Times New Roman"/>
        <family val="1"/>
        <charset val="204"/>
      </rPr>
      <t>6*72*</t>
    </r>
    <r>
      <rPr>
        <sz val="28"/>
        <rFont val="Times New Roman"/>
        <family val="1"/>
        <charset val="204"/>
      </rPr>
      <t>15г</t>
    </r>
  </si>
  <si>
    <r>
      <t xml:space="preserve">Ремешок 15г. Мармеладная радуга ассорти/жевательный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дисплей бокс, </t>
    </r>
    <r>
      <rPr>
        <b/>
        <sz val="28"/>
        <rFont val="Times New Roman"/>
        <family val="1"/>
        <charset val="204"/>
      </rPr>
      <t>12*54*</t>
    </r>
    <r>
      <rPr>
        <sz val="28"/>
        <rFont val="Times New Roman"/>
        <family val="1"/>
        <charset val="204"/>
      </rPr>
      <t>15г</t>
    </r>
  </si>
  <si>
    <r>
      <t xml:space="preserve">Ремешок 15г. Мармеладная радуга тутти-фрутти/ 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дисплей бокс, </t>
    </r>
    <r>
      <rPr>
        <b/>
        <sz val="28"/>
        <rFont val="Times New Roman"/>
        <family val="1"/>
        <charset val="204"/>
      </rPr>
      <t>12*54*</t>
    </r>
    <r>
      <rPr>
        <sz val="28"/>
        <rFont val="Times New Roman"/>
        <family val="1"/>
        <charset val="204"/>
      </rPr>
      <t>15г</t>
    </r>
  </si>
  <si>
    <t xml:space="preserve">Зефирные конфетки </t>
  </si>
  <si>
    <t xml:space="preserve">Bixie ПОМАДА                </t>
  </si>
  <si>
    <r>
      <t xml:space="preserve">Электрошок/карамель леденцовая на палочке </t>
    </r>
    <r>
      <rPr>
        <b/>
        <sz val="28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, ассорти в джаре, </t>
    </r>
    <r>
      <rPr>
        <b/>
        <sz val="28"/>
        <rFont val="Times New Roman"/>
        <family val="1"/>
        <charset val="204"/>
      </rPr>
      <t>6*70*</t>
    </r>
    <r>
      <rPr>
        <sz val="28"/>
        <rFont val="Times New Roman"/>
        <family val="1"/>
        <charset val="204"/>
      </rPr>
      <t>17г</t>
    </r>
  </si>
  <si>
    <r>
      <t>Электрошок</t>
    </r>
    <r>
      <rPr>
        <b/>
        <sz val="24"/>
        <color rgb="FFFF0000"/>
        <rFont val="Times New Roman"/>
        <family val="1"/>
        <charset val="204"/>
      </rPr>
      <t xml:space="preserve"> с кислой шипучкой </t>
    </r>
    <r>
      <rPr>
        <b/>
        <sz val="24"/>
        <color theme="1"/>
        <rFont val="Times New Roman"/>
        <family val="1"/>
        <charset val="204"/>
      </rPr>
      <t>1</t>
    </r>
    <r>
      <rPr>
        <b/>
        <sz val="24"/>
        <rFont val="Times New Roman"/>
        <family val="1"/>
        <charset val="204"/>
      </rPr>
      <t xml:space="preserve">7гр </t>
    </r>
  </si>
  <si>
    <r>
      <t xml:space="preserve">Кислотное чудище/ карамель леденцовая на палочке </t>
    </r>
    <r>
      <rPr>
        <b/>
        <sz val="28"/>
        <color theme="1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, с ароматом киви, дисплей бокс, </t>
    </r>
    <r>
      <rPr>
        <b/>
        <sz val="28"/>
        <color theme="1"/>
        <rFont val="Times New Roman"/>
        <family val="1"/>
        <charset val="204"/>
      </rPr>
      <t>12*70*</t>
    </r>
    <r>
      <rPr>
        <sz val="28"/>
        <rFont val="Times New Roman"/>
        <family val="1"/>
        <charset val="204"/>
      </rPr>
      <t>17г</t>
    </r>
  </si>
  <si>
    <r>
      <t xml:space="preserve">Кислотное чудище/ карамель леденцовая на палочке </t>
    </r>
    <r>
      <rPr>
        <b/>
        <sz val="28"/>
        <color theme="1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, с ароматом смородины, дисплей бокс, </t>
    </r>
    <r>
      <rPr>
        <b/>
        <sz val="28"/>
        <rFont val="Times New Roman"/>
        <family val="1"/>
        <charset val="204"/>
      </rPr>
      <t>12*70*</t>
    </r>
    <r>
      <rPr>
        <sz val="28"/>
        <rFont val="Times New Roman"/>
        <family val="1"/>
        <charset val="204"/>
      </rPr>
      <t>17г</t>
    </r>
  </si>
  <si>
    <r>
      <t xml:space="preserve">Кислотное чудище/ карамель леденцовая на палочке </t>
    </r>
    <r>
      <rPr>
        <b/>
        <sz val="28"/>
        <color theme="1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, с ароматом киви, дисплей бокс, </t>
    </r>
    <r>
      <rPr>
        <b/>
        <sz val="28"/>
        <rFont val="Times New Roman"/>
        <family val="1"/>
        <charset val="204"/>
      </rPr>
      <t>6*70*</t>
    </r>
    <r>
      <rPr>
        <sz val="28"/>
        <rFont val="Times New Roman"/>
        <family val="1"/>
        <charset val="204"/>
      </rPr>
      <t>17г</t>
    </r>
  </si>
  <si>
    <r>
      <t xml:space="preserve">Кислотное чудище/ карамель леденцовая на палочке </t>
    </r>
    <r>
      <rPr>
        <b/>
        <sz val="28"/>
        <color theme="1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, с ароматом смородины, дисплей бокс, </t>
    </r>
    <r>
      <rPr>
        <b/>
        <sz val="28"/>
        <rFont val="Times New Roman"/>
        <family val="1"/>
        <charset val="204"/>
      </rPr>
      <t>6*70*</t>
    </r>
    <r>
      <rPr>
        <sz val="28"/>
        <rFont val="Times New Roman"/>
        <family val="1"/>
        <charset val="204"/>
      </rPr>
      <t>17г</t>
    </r>
  </si>
  <si>
    <r>
      <t xml:space="preserve">Электрошок/карамель леденцовая на палочке </t>
    </r>
    <r>
      <rPr>
        <b/>
        <sz val="28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 с ароматами клубники, вишни, грейпфрута, лайма в банке, </t>
    </r>
    <r>
      <rPr>
        <b/>
        <sz val="28"/>
        <rFont val="Times New Roman"/>
        <family val="1"/>
        <charset val="204"/>
      </rPr>
      <t>4*125*</t>
    </r>
    <r>
      <rPr>
        <sz val="28"/>
        <rFont val="Times New Roman"/>
        <family val="1"/>
        <charset val="204"/>
      </rPr>
      <t>17гр</t>
    </r>
  </si>
  <si>
    <t>Браслетики+часы/сахарное драже, ассорти, дисплей, 12*48*12г</t>
  </si>
  <si>
    <t>Забавный мишка/сахарное драже, ассорти, трей, 12*30*5г</t>
  </si>
  <si>
    <t>LC-085</t>
  </si>
  <si>
    <t>12*12</t>
  </si>
  <si>
    <r>
      <t xml:space="preserve">Фрутти ХХЛ для девочек     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</t>
    </r>
  </si>
  <si>
    <r>
      <t xml:space="preserve">Фрутти Мега для мальчиков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    </t>
    </r>
  </si>
  <si>
    <r>
      <t xml:space="preserve"> Верные друзья </t>
    </r>
    <r>
      <rPr>
        <b/>
        <sz val="24"/>
        <color rgb="FFFF0000"/>
        <rFont val="Times New Roman"/>
        <family val="1"/>
        <charset val="204"/>
      </rPr>
      <t xml:space="preserve">скидка 20% от  10 кор      </t>
    </r>
  </si>
  <si>
    <t>CC-143</t>
  </si>
  <si>
    <t>CC-144</t>
  </si>
  <si>
    <r>
      <t xml:space="preserve">Электрошок XXL /жевательная конфета </t>
    </r>
    <r>
      <rPr>
        <b/>
        <sz val="28"/>
        <color theme="1"/>
        <rFont val="Times New Roman"/>
        <family val="1"/>
        <charset val="204"/>
      </rPr>
      <t>в кислой обсыпке</t>
    </r>
    <r>
      <rPr>
        <sz val="28"/>
        <color theme="1"/>
        <rFont val="Times New Roman"/>
        <family val="1"/>
        <charset val="204"/>
      </rPr>
      <t xml:space="preserve"> с ароматом лайма, банка, 6*50*25г</t>
    </r>
  </si>
  <si>
    <t>6*50</t>
  </si>
  <si>
    <t>LC-119</t>
  </si>
  <si>
    <r>
      <t>Веселый напугай/жидкая конфета, ассорти в джаре</t>
    </r>
    <r>
      <rPr>
        <sz val="28"/>
        <color theme="1"/>
        <rFont val="Times New Roman"/>
        <family val="1"/>
        <charset val="204"/>
      </rPr>
      <t xml:space="preserve"> </t>
    </r>
    <r>
      <rPr>
        <b/>
        <sz val="28"/>
        <color theme="1"/>
        <rFont val="Times New Roman"/>
        <family val="1"/>
        <charset val="204"/>
      </rPr>
      <t>6*100*</t>
    </r>
    <r>
      <rPr>
        <sz val="28"/>
        <rFont val="Times New Roman"/>
        <family val="1"/>
        <charset val="204"/>
      </rPr>
      <t>15г</t>
    </r>
  </si>
  <si>
    <t>XXL Formula X3</t>
  </si>
  <si>
    <t>Шоколадные слитки</t>
  </si>
  <si>
    <r>
      <t xml:space="preserve">Шоколадные слитки, </t>
    </r>
    <r>
      <rPr>
        <b/>
        <sz val="28"/>
        <color theme="1"/>
        <rFont val="Times New Roman"/>
        <family val="1"/>
        <charset val="204"/>
      </rPr>
      <t>12*170</t>
    </r>
    <r>
      <rPr>
        <sz val="28"/>
        <color theme="1"/>
        <rFont val="Times New Roman"/>
        <family val="1"/>
        <charset val="204"/>
      </rPr>
      <t>*5,5г</t>
    </r>
  </si>
  <si>
    <t>CG-192</t>
  </si>
  <si>
    <t>O'fresh тутти фрутти, банка</t>
  </si>
  <si>
    <r>
      <t xml:space="preserve">Фрутти ФРУКТОВАЯ 10гр  </t>
    </r>
    <r>
      <rPr>
        <b/>
        <sz val="24"/>
        <color rgb="FFFF0000"/>
        <rFont val="Times New Roman"/>
        <family val="1"/>
        <charset val="204"/>
      </rPr>
      <t xml:space="preserve">скидка 20% от 3 кор </t>
    </r>
  </si>
  <si>
    <r>
      <t xml:space="preserve">Фрутти ПЛОМБИР 10гр        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3 кор </t>
    </r>
  </si>
  <si>
    <t xml:space="preserve"> CL-257</t>
  </si>
  <si>
    <t>Сказочные принцессы/карамель на палочке в контейнере с сюрпризом, 8*18*12г</t>
  </si>
  <si>
    <t>8*18</t>
  </si>
  <si>
    <t>Сказочные принцессы</t>
  </si>
  <si>
    <t>O'fresh тутти фрутти/жевательная резинка-подушечки, банка, 8*200*5г</t>
  </si>
  <si>
    <t xml:space="preserve">Драже 12гр в ТУБЕ </t>
  </si>
  <si>
    <r>
      <t xml:space="preserve">Монстр коллекшен  </t>
    </r>
    <r>
      <rPr>
        <b/>
        <sz val="24"/>
        <color rgb="FFFF0000"/>
        <rFont val="Times New Roman"/>
        <family val="1"/>
        <charset val="204"/>
      </rPr>
      <t xml:space="preserve">  </t>
    </r>
  </si>
  <si>
    <r>
      <t xml:space="preserve">Фрутти 3D 12г с жевательной резинкой </t>
    </r>
    <r>
      <rPr>
        <b/>
        <sz val="24"/>
        <color rgb="FF0070C0"/>
        <rFont val="Times New Roman"/>
        <family val="1"/>
        <charset val="204"/>
      </rPr>
      <t xml:space="preserve">+ штрих код  </t>
    </r>
  </si>
  <si>
    <t>CL-106</t>
  </si>
  <si>
    <r>
      <t xml:space="preserve">Веселый напугай 10г  красящая карамель </t>
    </r>
    <r>
      <rPr>
        <b/>
        <sz val="24"/>
        <color rgb="FF9933FF"/>
        <rFont val="Times New Roman"/>
        <family val="1"/>
        <charset val="204"/>
      </rPr>
      <t xml:space="preserve">Ассорти                               </t>
    </r>
  </si>
  <si>
    <r>
      <t xml:space="preserve">Волшебное яйцо д ля мальчиков  (МЕГА яйцо)   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   </t>
    </r>
  </si>
  <si>
    <t>CL-137</t>
  </si>
  <si>
    <t>Неонпоп бургер</t>
  </si>
  <si>
    <r>
      <t>Веселый напугай</t>
    </r>
    <r>
      <rPr>
        <b/>
        <sz val="24"/>
        <color rgb="FFFF0000"/>
        <rFont val="Times New Roman"/>
        <family val="1"/>
        <charset val="204"/>
      </rPr>
      <t xml:space="preserve">               </t>
    </r>
  </si>
  <si>
    <t>CL-256</t>
  </si>
  <si>
    <r>
      <t xml:space="preserve">Фрутти ХХЛ для мальчиков  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</t>
    </r>
  </si>
  <si>
    <t xml:space="preserve">BIG POP фруктовое ассорти 17гр                     </t>
  </si>
  <si>
    <t>CG-362</t>
  </si>
  <si>
    <t>"Зубная пастой с щеткой"/жидкая+сахарная  конфета, ассорти, дисплей бокс, 12*30*12г</t>
  </si>
  <si>
    <r>
      <t xml:space="preserve">Операция Альфа (МЕГА яйцо)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           </t>
    </r>
  </si>
  <si>
    <t>CG-328</t>
  </si>
  <si>
    <t>Klas Pencil</t>
  </si>
  <si>
    <t>CG-361</t>
  </si>
  <si>
    <t>Дабл-Бабл тьюб gum Волшебная кола/жидкая жевательная резинка в тюбике, дисплей-бокс,  12*24*20г</t>
  </si>
  <si>
    <r>
      <t>Buzzulez 6,5гр</t>
    </r>
    <r>
      <rPr>
        <b/>
        <sz val="24"/>
        <color rgb="FFFF0000"/>
        <rFont val="Times New Roman"/>
        <family val="1"/>
        <charset val="204"/>
      </rPr>
      <t xml:space="preserve">         Газировка               </t>
    </r>
  </si>
  <si>
    <r>
      <t>Фру5фи/</t>
    </r>
    <r>
      <rPr>
        <sz val="28"/>
        <color rgb="FFFF0000"/>
        <rFont val="Times New Roman"/>
        <family val="1"/>
        <charset val="204"/>
      </rPr>
      <t>5 шариков</t>
    </r>
    <r>
      <rPr>
        <sz val="28"/>
        <rFont val="Times New Roman"/>
        <family val="1"/>
        <charset val="204"/>
      </rPr>
      <t xml:space="preserve"> жевательной резинки с начинкой по 3,5г, ассорти двойной вкус: клубника-банан, манго-апельсин, вишня-лимон, ананас-кокос, персик-маракуйя,  дисплей, 10*25*17,5г</t>
    </r>
  </si>
  <si>
    <t>Шокобокс 40г.шоколадные фигуры в боксе, дисплей бокс, 6*12*40г</t>
  </si>
  <si>
    <r>
      <t xml:space="preserve">Электрошок озорной ВИНОГРАД                       </t>
    </r>
    <r>
      <rPr>
        <b/>
        <sz val="24"/>
        <color rgb="FFFF0000"/>
        <rFont val="Times New Roman"/>
        <family val="1"/>
        <charset val="204"/>
      </rPr>
      <t xml:space="preserve">cкидка 20% от 6 кор </t>
    </r>
  </si>
  <si>
    <r>
      <t xml:space="preserve">Электрошок игривая КЛУБНИКА                  </t>
    </r>
    <r>
      <rPr>
        <b/>
        <sz val="24"/>
        <color rgb="FFFF0000"/>
        <rFont val="Times New Roman"/>
        <family val="1"/>
        <charset val="204"/>
      </rPr>
      <t xml:space="preserve">cкидка 20% от 6 кор </t>
    </r>
  </si>
  <si>
    <r>
      <t xml:space="preserve">Электрошок шипучая КОЛА                          </t>
    </r>
    <r>
      <rPr>
        <b/>
        <sz val="24"/>
        <color rgb="FFFF0000"/>
        <rFont val="Times New Roman"/>
        <family val="1"/>
        <charset val="204"/>
      </rPr>
      <t xml:space="preserve">cкидка 20% от 6 кор </t>
    </r>
  </si>
  <si>
    <r>
      <t>Электрошок дерзкий АРБУЗ</t>
    </r>
    <r>
      <rPr>
        <b/>
        <sz val="24"/>
        <color rgb="FFFF0000"/>
        <rFont val="Times New Roman"/>
        <family val="1"/>
        <charset val="204"/>
      </rPr>
      <t xml:space="preserve">                           cкидка 20% от 6 кор </t>
    </r>
  </si>
  <si>
    <r>
      <t xml:space="preserve">Электрошок дикое ЯБЛОКО                    </t>
    </r>
    <r>
      <rPr>
        <b/>
        <sz val="24"/>
        <color rgb="FFFF0000"/>
        <rFont val="Times New Roman"/>
        <family val="1"/>
        <charset val="204"/>
      </rPr>
      <t xml:space="preserve">cкидка 20% от 6 кор </t>
    </r>
  </si>
  <si>
    <r>
      <t xml:space="preserve">Волшебное яйцо для девочек (МЕГА яйцо)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    </t>
    </r>
  </si>
  <si>
    <t>Зомби антидот/жидкая конфета в дой-паке, ассорти, дисплей бокс, 24*24*18г</t>
  </si>
  <si>
    <t>CG-360</t>
  </si>
  <si>
    <t>Волшебная кола/жидкая конфета в дой-паке, ассорти, дисплей бокс, 24*24*20г</t>
  </si>
  <si>
    <t>LC-115</t>
  </si>
  <si>
    <t>CL-251</t>
  </si>
  <si>
    <t>CL-252</t>
  </si>
  <si>
    <t>Буравчик/карамель с вращающимся механизмом, шоу-бокс, ассорти, 16*30*3,5г</t>
  </si>
  <si>
    <r>
      <t xml:space="preserve">Неонпоп Bixie </t>
    </r>
    <r>
      <rPr>
        <b/>
        <sz val="24"/>
        <color rgb="FFFF0000"/>
        <rFont val="Times New Roman"/>
        <family val="1"/>
        <charset val="204"/>
      </rPr>
      <t xml:space="preserve">                            </t>
    </r>
  </si>
  <si>
    <t xml:space="preserve">Забавный мишка                </t>
  </si>
  <si>
    <r>
      <t xml:space="preserve">Электрошок дикий АПЕЛЬСИН                      </t>
    </r>
    <r>
      <rPr>
        <b/>
        <sz val="24"/>
        <color rgb="FFFF0000"/>
        <rFont val="Times New Roman"/>
        <family val="1"/>
        <charset val="204"/>
      </rPr>
      <t xml:space="preserve">cкидка 20% от 6 кор </t>
    </r>
  </si>
  <si>
    <r>
      <t xml:space="preserve">ДаблБом (маракас)                           </t>
    </r>
    <r>
      <rPr>
        <b/>
        <sz val="24"/>
        <color rgb="FFFF0000"/>
        <rFont val="Times New Roman"/>
        <family val="1"/>
        <charset val="204"/>
      </rPr>
      <t xml:space="preserve">доп скидка 5%                            </t>
    </r>
  </si>
  <si>
    <t>CM-287</t>
  </si>
  <si>
    <t>CL-253</t>
  </si>
  <si>
    <r>
      <t xml:space="preserve">Петушок 14гр                 </t>
    </r>
    <r>
      <rPr>
        <b/>
        <sz val="24"/>
        <color rgb="FF00B0F0"/>
        <rFont val="Times New Roman"/>
        <family val="1"/>
        <charset val="204"/>
      </rPr>
      <t/>
    </r>
  </si>
  <si>
    <r>
      <t xml:space="preserve">Зефирная косичка КЛУБНИКА </t>
    </r>
    <r>
      <rPr>
        <b/>
        <sz val="24"/>
        <color rgb="FFFF0000"/>
        <rFont val="Times New Roman"/>
        <family val="1"/>
        <charset val="204"/>
      </rPr>
      <t xml:space="preserve">                                        ФИКС цена </t>
    </r>
  </si>
  <si>
    <r>
      <t xml:space="preserve">Зефирная косичка ВАНИЛЬ                          </t>
    </r>
    <r>
      <rPr>
        <b/>
        <sz val="24"/>
        <rFont val="Times New Roman"/>
        <family val="1"/>
        <charset val="204"/>
      </rPr>
      <t xml:space="preserve">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</t>
    </r>
    <r>
      <rPr>
        <b/>
        <sz val="24"/>
        <rFont val="Times New Roman"/>
        <family val="1"/>
        <charset val="204"/>
      </rPr>
      <t xml:space="preserve">                         </t>
    </r>
    <r>
      <rPr>
        <b/>
        <sz val="24"/>
        <color rgb="FFFF0000"/>
        <rFont val="Times New Roman"/>
        <family val="1"/>
        <charset val="204"/>
      </rPr>
      <t xml:space="preserve"> </t>
    </r>
  </si>
  <si>
    <t xml:space="preserve">Холодок Аскорбинка малина                       </t>
  </si>
  <si>
    <t xml:space="preserve">Холодок Аскорбинка лимон                         </t>
  </si>
  <si>
    <t>-</t>
  </si>
  <si>
    <t xml:space="preserve">Мармеладная радуга Трубочки 7г                 </t>
  </si>
  <si>
    <t>CM-284</t>
  </si>
  <si>
    <t>Фрутиска Клубника+Банан/жевательный мармелад с жидким центром, джар, 20*30*10гр</t>
  </si>
  <si>
    <t>Фрутиска Арбуз+Дыня/жевательный мармелад с жидким центром, джар, 20*30*10гр</t>
  </si>
  <si>
    <t>CG-363</t>
  </si>
  <si>
    <r>
      <t xml:space="preserve">Яйцеглаз/жевательная резинка </t>
    </r>
    <r>
      <rPr>
        <b/>
        <sz val="28"/>
        <rFont val="Times New Roman"/>
        <family val="1"/>
        <charset val="204"/>
      </rPr>
      <t>с кислой пудрой</t>
    </r>
    <r>
      <rPr>
        <sz val="28"/>
        <rFont val="Times New Roman"/>
        <family val="1"/>
        <charset val="204"/>
      </rPr>
      <t>, ассорти, джар, 12*50*12г</t>
    </r>
  </si>
  <si>
    <t>CM-187</t>
  </si>
  <si>
    <t>CM-191</t>
  </si>
  <si>
    <t>Very Jelly Яичница/жевательный мармелад, пакет, 1*12*1000г</t>
  </si>
  <si>
    <r>
      <t xml:space="preserve">Яичница                         </t>
    </r>
    <r>
      <rPr>
        <b/>
        <sz val="24"/>
        <color rgb="FFFF0000"/>
        <rFont val="Times New Roman"/>
        <family val="1"/>
        <charset val="204"/>
      </rPr>
      <t>ФИКС цена</t>
    </r>
  </si>
  <si>
    <r>
      <t xml:space="preserve">Кислые Пончики </t>
    </r>
    <r>
      <rPr>
        <b/>
        <sz val="24"/>
        <color rgb="FFFF0000"/>
        <rFont val="Times New Roman"/>
        <family val="1"/>
        <charset val="204"/>
      </rPr>
      <t>ФИКС цена</t>
    </r>
  </si>
  <si>
    <t>CM-282</t>
  </si>
  <si>
    <t>Клубничка /жевательный мармелад с жидким центром, джар, 12*50*12г</t>
  </si>
  <si>
    <t>CM-281</t>
  </si>
  <si>
    <t>Бургер + Хот дог /жевательный мармелад, дисплей бокс, 12*48*10г</t>
  </si>
  <si>
    <t>CL-239</t>
  </si>
  <si>
    <t>ЧакМак Буравчик/карамель на палочке с фруктовым вкусом, джар с экспозитором, 8*50*20г</t>
  </si>
  <si>
    <r>
      <t xml:space="preserve">ЧакМак Буравчик </t>
    </r>
    <r>
      <rPr>
        <b/>
        <sz val="24"/>
        <color rgb="FFFF0000"/>
        <rFont val="Times New Roman"/>
        <family val="1"/>
        <charset val="204"/>
      </rPr>
      <t>ФИКС цена</t>
    </r>
  </si>
  <si>
    <t>CL-232</t>
  </si>
  <si>
    <r>
      <t xml:space="preserve">ЧакМак Ракушка </t>
    </r>
    <r>
      <rPr>
        <b/>
        <sz val="24"/>
        <color rgb="FFFF0000"/>
        <rFont val="Times New Roman"/>
        <family val="1"/>
        <charset val="204"/>
      </rPr>
      <t>ФИКС цена</t>
    </r>
  </si>
  <si>
    <t>ЧакМак Ракушка/ карамель на палочке с фруктовым вкусом, джар с экспозитором, 8*50*20г</t>
  </si>
  <si>
    <t>Петушок/карамель леденцовая на палочке, ассорти с фруктовыми ароматами, джар с экспозитором, 4*125*14г</t>
  </si>
  <si>
    <t>CG-272</t>
  </si>
  <si>
    <t>CG-273</t>
  </si>
  <si>
    <t>CG-274</t>
  </si>
  <si>
    <t>Джамбура Электрошок кола</t>
  </si>
  <si>
    <t xml:space="preserve">Джамбура Электрошок виноград                     </t>
  </si>
  <si>
    <t>Джамбура Электрошок арбуз</t>
  </si>
  <si>
    <t>CL-259</t>
  </si>
  <si>
    <t>CL-258</t>
  </si>
  <si>
    <r>
      <t xml:space="preserve">Кислотное чудище/ карамель леденцовая на палочке </t>
    </r>
    <r>
      <rPr>
        <b/>
        <sz val="28"/>
        <color theme="1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, с ароматом киви, банка, </t>
    </r>
    <r>
      <rPr>
        <b/>
        <sz val="28"/>
        <color theme="1"/>
        <rFont val="Times New Roman"/>
        <family val="1"/>
        <charset val="204"/>
      </rPr>
      <t>4*125*</t>
    </r>
    <r>
      <rPr>
        <sz val="28"/>
        <rFont val="Times New Roman"/>
        <family val="1"/>
        <charset val="204"/>
      </rPr>
      <t>17г</t>
    </r>
  </si>
  <si>
    <r>
      <t xml:space="preserve">Кислотное чудище/ карамель леденцовая на палочке </t>
    </r>
    <r>
      <rPr>
        <b/>
        <sz val="28"/>
        <color theme="1"/>
        <rFont val="Times New Roman"/>
        <family val="1"/>
        <charset val="204"/>
      </rPr>
      <t>с кислой шипучкой внутри</t>
    </r>
    <r>
      <rPr>
        <sz val="28"/>
        <rFont val="Times New Roman"/>
        <family val="1"/>
        <charset val="204"/>
      </rPr>
      <t xml:space="preserve">, с ароматом смородины, банка, </t>
    </r>
    <r>
      <rPr>
        <b/>
        <sz val="28"/>
        <rFont val="Times New Roman"/>
        <family val="1"/>
        <charset val="204"/>
      </rPr>
      <t>4*125*</t>
    </r>
    <r>
      <rPr>
        <sz val="28"/>
        <rFont val="Times New Roman"/>
        <family val="1"/>
        <charset val="204"/>
      </rPr>
      <t>17г</t>
    </r>
  </si>
  <si>
    <t xml:space="preserve">Дабл-Бабл тьюб gum </t>
  </si>
  <si>
    <t>CM-239</t>
  </si>
  <si>
    <t>Одноглазик/жевательный мармелад в блистере, ассорти, дисплей бокс, 12*36*7г</t>
  </si>
  <si>
    <t>DE-106</t>
  </si>
  <si>
    <t xml:space="preserve">Кислый горошек             </t>
  </si>
  <si>
    <t>Маламбо Кислый горошек/сахарное драже, ассорти, дисплей-бокс, 12*30*8г</t>
  </si>
  <si>
    <t>MM-088</t>
  </si>
  <si>
    <t>Спагетти/жевательный зефир, дисплей бокс,  12*24*11г</t>
  </si>
  <si>
    <t xml:space="preserve">Спагетти                             </t>
  </si>
  <si>
    <t>CM-283</t>
  </si>
  <si>
    <t>24*36</t>
  </si>
  <si>
    <t>4*350</t>
  </si>
  <si>
    <t>CG-388</t>
  </si>
  <si>
    <t>CG-389</t>
  </si>
  <si>
    <t>Бургер/жевательный мармелад, пакет, 24*36*10г</t>
  </si>
  <si>
    <r>
      <t xml:space="preserve">Косточка                             </t>
    </r>
    <r>
      <rPr>
        <b/>
        <sz val="24"/>
        <color rgb="FFFF0000"/>
        <rFont val="Times New Roman"/>
        <family val="1"/>
        <charset val="204"/>
      </rPr>
      <t/>
    </r>
  </si>
  <si>
    <r>
      <t>Супер татустик</t>
    </r>
    <r>
      <rPr>
        <b/>
        <sz val="24"/>
        <color rgb="FFFF0000"/>
        <rFont val="Times New Roman"/>
        <family val="1"/>
        <charset val="204"/>
      </rPr>
      <t xml:space="preserve">                                         </t>
    </r>
  </si>
  <si>
    <r>
      <t xml:space="preserve">Монстр коллекшен тьюб/сахарная конфета 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>, ассорти, дисплей бокс, 20*30*10г</t>
    </r>
  </si>
  <si>
    <r>
      <t xml:space="preserve">Весёлый напугай® Thrilling tattoo/взрывающаяся карамель </t>
    </r>
    <r>
      <rPr>
        <b/>
        <sz val="28"/>
        <rFont val="Times New Roman"/>
        <family val="1"/>
        <charset val="204"/>
      </rPr>
      <t>с татуировкой</t>
    </r>
    <r>
      <rPr>
        <sz val="28"/>
        <rFont val="Times New Roman"/>
        <family val="1"/>
        <charset val="204"/>
      </rPr>
      <t>, дисплей бокс, 12*36*1г</t>
    </r>
  </si>
  <si>
    <r>
      <t>Неонпоп зомби/взрывающаяся карамель</t>
    </r>
    <r>
      <rPr>
        <b/>
        <sz val="28"/>
        <color theme="1"/>
        <rFont val="Times New Roman"/>
        <family val="1"/>
        <charset val="204"/>
      </rPr>
      <t xml:space="preserve"> со светящейся татуировкой</t>
    </r>
    <r>
      <rPr>
        <sz val="28"/>
        <color theme="1"/>
        <rFont val="Times New Roman"/>
        <family val="1"/>
        <charset val="204"/>
      </rPr>
      <t>, дисплей бокс, 12*36*1г</t>
    </r>
  </si>
  <si>
    <r>
      <t xml:space="preserve">Бомбибом </t>
    </r>
    <r>
      <rPr>
        <sz val="36"/>
        <rFont val="Times New Roman"/>
        <family val="1"/>
        <charset val="204"/>
      </rPr>
      <t>клубника</t>
    </r>
    <r>
      <rPr>
        <sz val="28"/>
        <rFont val="Times New Roman"/>
        <family val="1"/>
        <charset val="204"/>
      </rPr>
      <t>/жевательная резинка с взрывающейся карамелью,  дисплей-бокс, 12*24*3г</t>
    </r>
  </si>
  <si>
    <r>
      <t xml:space="preserve">Бомбибом </t>
    </r>
    <r>
      <rPr>
        <sz val="36"/>
        <rFont val="Times New Roman"/>
        <family val="1"/>
        <charset val="204"/>
      </rPr>
      <t>арбуз</t>
    </r>
    <r>
      <rPr>
        <sz val="28"/>
        <rFont val="Times New Roman"/>
        <family val="1"/>
        <charset val="204"/>
      </rPr>
      <t>/жевательная резинка с взрывающейся карамелью,  дисплей-бокс, 12*24*3г</t>
    </r>
  </si>
  <si>
    <r>
      <t xml:space="preserve">Бомбибом </t>
    </r>
    <r>
      <rPr>
        <sz val="36"/>
        <rFont val="Times New Roman"/>
        <family val="1"/>
        <charset val="204"/>
      </rPr>
      <t>кола</t>
    </r>
    <r>
      <rPr>
        <sz val="28"/>
        <rFont val="Times New Roman"/>
        <family val="1"/>
        <charset val="204"/>
      </rPr>
      <t xml:space="preserve">/жевательная резинка с взрывающейся карамелью,  дисплей-бокс, 12*24*3г </t>
    </r>
  </si>
  <si>
    <r>
      <t xml:space="preserve">Картошка фри/жевательная резинка + </t>
    </r>
    <r>
      <rPr>
        <b/>
        <sz val="28"/>
        <rFont val="Times New Roman"/>
        <family val="1"/>
        <charset val="204"/>
      </rPr>
      <t>кислая пудра</t>
    </r>
    <r>
      <rPr>
        <sz val="28"/>
        <rFont val="Times New Roman"/>
        <family val="1"/>
        <charset val="204"/>
      </rPr>
      <t>, дисплей-бокс, 12*24*15г</t>
    </r>
  </si>
  <si>
    <t>Джамбура Roll/жевательная резинка-рулетка с тату, ассорти, д/бокс, 24*24*12г</t>
  </si>
  <si>
    <t>Джамбура Roll кола/жевательная резинка-рулетка с тату,  дисплей бокс, 24*24*12г</t>
  </si>
  <si>
    <r>
      <t xml:space="preserve">Джамбура Электрошок виноград/жевательная резинка 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>, дисплей бокс; 12*48*10гр</t>
    </r>
  </si>
  <si>
    <r>
      <t xml:space="preserve">Very Jelly Пончики/жевательный мармелад </t>
    </r>
    <r>
      <rPr>
        <b/>
        <sz val="28"/>
        <color rgb="FF000000"/>
        <rFont val="Times New Roman"/>
        <family val="1"/>
        <charset val="204"/>
      </rPr>
      <t>в кислой обсыпке</t>
    </r>
    <r>
      <rPr>
        <sz val="28"/>
        <color rgb="FF000000"/>
        <rFont val="Times New Roman"/>
        <family val="1"/>
        <charset val="204"/>
      </rPr>
      <t>, пакет, 1*12*1000г</t>
    </r>
  </si>
  <si>
    <r>
      <t xml:space="preserve">Пятка/леденец на палочке </t>
    </r>
    <r>
      <rPr>
        <b/>
        <sz val="28"/>
        <rFont val="Times New Roman"/>
        <family val="1"/>
        <charset val="204"/>
      </rPr>
      <t>с кислой шипучкой</t>
    </r>
    <r>
      <rPr>
        <sz val="28"/>
        <rFont val="Times New Roman"/>
        <family val="1"/>
        <charset val="204"/>
      </rPr>
      <t>, ассорти, дисплей бокс, 12*48*10г</t>
    </r>
  </si>
  <si>
    <r>
      <t xml:space="preserve">Лоли-бом/карамель на палочке, </t>
    </r>
    <r>
      <rPr>
        <b/>
        <sz val="28"/>
        <rFont val="Times New Roman"/>
        <family val="1"/>
        <charset val="204"/>
      </rPr>
      <t>красящая язык</t>
    </r>
    <r>
      <rPr>
        <sz val="28"/>
        <rFont val="Times New Roman"/>
        <family val="1"/>
        <charset val="204"/>
      </rPr>
      <t>, с фруктовым вкусом, джар с экспозитором, 8*50*20г</t>
    </r>
  </si>
  <si>
    <r>
      <t xml:space="preserve">Неонпоп бургер/леденец </t>
    </r>
    <r>
      <rPr>
        <b/>
        <sz val="28"/>
        <rFont val="Times New Roman"/>
        <family val="1"/>
        <charset val="204"/>
      </rPr>
      <t>на светящейся палочке</t>
    </r>
    <r>
      <rPr>
        <sz val="28"/>
        <rFont val="Times New Roman"/>
        <family val="1"/>
        <charset val="204"/>
      </rPr>
      <t>, ассорти, дисплей бокс, 24*30*10г</t>
    </r>
  </si>
  <si>
    <r>
      <t xml:space="preserve">ДаблБом/карамель на палочке 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>, трей, 12*30*8г</t>
    </r>
  </si>
  <si>
    <r>
      <t xml:space="preserve">Неонпоп Bixie/взрывающаяся карамель </t>
    </r>
    <r>
      <rPr>
        <b/>
        <sz val="28"/>
        <rFont val="Times New Roman"/>
        <family val="1"/>
        <charset val="204"/>
      </rPr>
      <t>со светящейся татуировкой</t>
    </r>
    <r>
      <rPr>
        <sz val="28"/>
        <rFont val="Times New Roman"/>
        <family val="1"/>
        <charset val="204"/>
      </rPr>
      <t>, дисплей бокс, 12*36*1г</t>
    </r>
  </si>
  <si>
    <t>CG-367</t>
  </si>
  <si>
    <t>CG-368</t>
  </si>
  <si>
    <r>
      <t xml:space="preserve">Джамбура Кола Глаз/жевательная резинка с начинкой, ассорти, </t>
    </r>
    <r>
      <rPr>
        <sz val="28"/>
        <color theme="1"/>
        <rFont val="Times New Roman"/>
        <family val="1"/>
        <charset val="204"/>
      </rPr>
      <t xml:space="preserve">банка с крышкой, </t>
    </r>
    <r>
      <rPr>
        <sz val="28"/>
        <rFont val="Times New Roman"/>
        <family val="1"/>
        <charset val="204"/>
      </rPr>
      <t>12*50*14г</t>
    </r>
  </si>
  <si>
    <r>
      <t xml:space="preserve">Фруктовый отрыв/жевательная резинка </t>
    </r>
    <r>
      <rPr>
        <b/>
        <sz val="28"/>
        <rFont val="Times New Roman"/>
        <family val="1"/>
        <charset val="204"/>
      </rPr>
      <t>с жидким центром</t>
    </r>
    <r>
      <rPr>
        <sz val="28"/>
        <rFont val="Times New Roman"/>
        <family val="1"/>
        <charset val="204"/>
      </rPr>
      <t xml:space="preserve"> в блистере, ассорти, банка, 20*30*10г</t>
    </r>
  </si>
  <si>
    <r>
      <t>Кисложуйка Космо-глаз/ жевательная резинка 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 xml:space="preserve"> в блистере, ассорти, банка, 20*30*10г</t>
    </r>
  </si>
  <si>
    <r>
      <t xml:space="preserve"> Джамбура Крейзи тату  </t>
    </r>
    <r>
      <rPr>
        <b/>
        <sz val="24"/>
        <color rgb="FFFF0000"/>
        <rFont val="Times New Roman"/>
        <family val="1"/>
        <charset val="204"/>
      </rPr>
      <t xml:space="preserve">                                    </t>
    </r>
  </si>
  <si>
    <t xml:space="preserve"> Мармеладный глаз с начинкой                          </t>
  </si>
  <si>
    <t xml:space="preserve">CM-141  </t>
  </si>
  <si>
    <t>Бургер и Хот дог/ жевательный мармелад, ассорти, д/бокс, 12*36*18г</t>
  </si>
  <si>
    <t>DE-107</t>
  </si>
  <si>
    <t>Черепушки</t>
  </si>
  <si>
    <t>Черепушки/сахарное драже в виде черепа, дисплей бокс, 20*30*15г</t>
  </si>
  <si>
    <t>CR-018</t>
  </si>
  <si>
    <t>Шоколадная радуга/ шоколадное драже с татуировкой, джар, 12*50*12г</t>
  </si>
  <si>
    <t>Драже 22гр в блистере</t>
  </si>
  <si>
    <r>
      <t>Buzzulez® Бич Пакет/</t>
    </r>
    <r>
      <rPr>
        <b/>
        <sz val="28"/>
        <rFont val="Times New Roman"/>
        <family val="1"/>
        <charset val="204"/>
      </rPr>
      <t>сахарная конфета</t>
    </r>
    <r>
      <rPr>
        <b/>
        <sz val="28"/>
        <color theme="1"/>
        <rFont val="Times New Roman"/>
        <family val="1"/>
        <charset val="204"/>
      </rPr>
      <t>+</t>
    </r>
    <r>
      <rPr>
        <sz val="28"/>
        <color theme="1"/>
        <rFont val="Times New Roman"/>
        <family val="1"/>
        <charset val="204"/>
      </rPr>
      <t xml:space="preserve"> </t>
    </r>
    <r>
      <rPr>
        <b/>
        <sz val="28"/>
        <color theme="1"/>
        <rFont val="Times New Roman"/>
        <family val="1"/>
        <charset val="204"/>
      </rPr>
      <t>кислая пудра + 3 татуировки</t>
    </r>
    <r>
      <rPr>
        <sz val="28"/>
        <rFont val="Times New Roman"/>
        <family val="1"/>
        <charset val="204"/>
      </rPr>
      <t>,  дисплей бокс, 18*30*11г</t>
    </r>
  </si>
  <si>
    <t>CM-289</t>
  </si>
  <si>
    <t>CM-290</t>
  </si>
  <si>
    <t>CM-291</t>
  </si>
  <si>
    <t>CM-292</t>
  </si>
  <si>
    <t>CM-293</t>
  </si>
  <si>
    <t>CM-294</t>
  </si>
  <si>
    <t>Мармеладный глаз/жевательный мармелад во флоупаке, дисплей-бокс с окошком, 12*48*13г</t>
  </si>
  <si>
    <t>Трубочки 20гр Кислая соломка тропик/жевательный мармелад в кислой обсыпке, дисплей-бокс, 12*24*20г</t>
  </si>
  <si>
    <t>Трубочки 20гр Кислая соломка клубника/жевательный мармелад в кислой обсыпке, дисплей-бокс, 12*24*20г</t>
  </si>
  <si>
    <t>Трубочки 20гр Кислая соломка кола/жевательный мармелад в кислой обсыпке, дисплей-бокс, 12*24*20г</t>
  </si>
  <si>
    <t>Трубочки 20гр Кислая соломка арбуз/жевательный мармелад в кислой обсыпке, дисплей-бокс, 12*24*20г</t>
  </si>
  <si>
    <t>Трубочки 20гр Кислая соломка лесные ягоды/жевательный мармелад в кислой обсыпке, дисплей-бокс, 12*24*20г</t>
  </si>
  <si>
    <t>Трубочки 20гр Кислая соломка ежевика/жевательный мармелад в кислой обсыпке, дисплей-бокс, 12*24*20г</t>
  </si>
  <si>
    <r>
      <t xml:space="preserve">Электрошок XXL /жевательная конфета </t>
    </r>
    <r>
      <rPr>
        <b/>
        <sz val="28"/>
        <color theme="1"/>
        <rFont val="Times New Roman"/>
        <family val="1"/>
        <charset val="204"/>
      </rPr>
      <t>в кислой обсыпке</t>
    </r>
    <r>
      <rPr>
        <sz val="28"/>
        <color theme="1"/>
        <rFont val="Times New Roman"/>
        <family val="1"/>
        <charset val="204"/>
      </rPr>
      <t xml:space="preserve"> с ароматом тропических фруктов, банка, 6*50*25г</t>
    </r>
  </si>
  <si>
    <t>CM-286</t>
  </si>
  <si>
    <t xml:space="preserve">Мячбургер/жевательный мармелад в блистере, банка, 20*30*8г </t>
  </si>
  <si>
    <t>DE-108</t>
  </si>
  <si>
    <t>Buzzulez/сахарная конфета в баночке, ассорти, дисплей бокс, 12*30*4г </t>
  </si>
  <si>
    <t xml:space="preserve">Пятка                          </t>
  </si>
  <si>
    <t>CM-234</t>
  </si>
  <si>
    <t xml:space="preserve">Мармеладная радуга Ремешки 7г                 </t>
  </si>
  <si>
    <t xml:space="preserve">Волшебное яйцо Formula X3 </t>
  </si>
  <si>
    <t>LN-012</t>
  </si>
  <si>
    <t>ЧакМак соска/карамель леденцовая, ассорти, джар, 8*100*6г</t>
  </si>
  <si>
    <t>8*100</t>
  </si>
  <si>
    <t>ЧакМак соска</t>
  </si>
  <si>
    <t>CM-232</t>
  </si>
  <si>
    <t xml:space="preserve">Мармеладная радуга Трубочки 7г               </t>
  </si>
  <si>
    <t>CG-364</t>
  </si>
  <si>
    <t xml:space="preserve"> CG-292</t>
  </si>
  <si>
    <t>Alien Gum</t>
  </si>
  <si>
    <r>
      <t xml:space="preserve">Alien Gum/кислая жевательная резинка, </t>
    </r>
    <r>
      <rPr>
        <b/>
        <sz val="28"/>
        <rFont val="Times New Roman"/>
        <family val="1"/>
        <charset val="204"/>
      </rPr>
      <t>красящая язык</t>
    </r>
    <r>
      <rPr>
        <sz val="28"/>
        <rFont val="Times New Roman"/>
        <family val="1"/>
        <charset val="204"/>
      </rPr>
      <t>, дисплей бокс, 8*200*5г</t>
    </r>
  </si>
  <si>
    <r>
      <t xml:space="preserve">Sour Cola/жевательная резинка-бутылочки </t>
    </r>
    <r>
      <rPr>
        <b/>
        <sz val="28"/>
        <rFont val="Times New Roman"/>
        <family val="1"/>
        <charset val="204"/>
      </rPr>
      <t>с жидким центром</t>
    </r>
    <r>
      <rPr>
        <sz val="28"/>
        <rFont val="Times New Roman"/>
        <family val="1"/>
        <charset val="204"/>
      </rPr>
      <t>, дисплей бокс, 8*200*5г</t>
    </r>
  </si>
  <si>
    <t>Кислая кола</t>
  </si>
  <si>
    <t>CG-250</t>
  </si>
  <si>
    <t>CG-329</t>
  </si>
  <si>
    <t>Пуля</t>
  </si>
  <si>
    <r>
      <t xml:space="preserve">Crazy bullets/жевательная резинка-пульки 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>, вкус колы, дисплей бокс, 8*200*4г</t>
    </r>
  </si>
  <si>
    <r>
      <t>Mr Burger/жевательная резинка</t>
    </r>
    <r>
      <rPr>
        <b/>
        <sz val="28"/>
        <rFont val="Times New Roman"/>
        <family val="1"/>
        <charset val="204"/>
      </rPr>
      <t xml:space="preserve"> с кислой пудрой</t>
    </r>
    <r>
      <rPr>
        <sz val="28"/>
        <rFont val="Times New Roman"/>
        <family val="1"/>
        <charset val="204"/>
      </rPr>
      <t>, дисплей бокс, 8*200*3,5г</t>
    </r>
  </si>
  <si>
    <t>Мистер Бургер</t>
  </si>
  <si>
    <r>
      <t xml:space="preserve">Бабочки + сердечки </t>
    </r>
    <r>
      <rPr>
        <b/>
        <sz val="24"/>
        <color rgb="FFFF0000"/>
        <rFont val="Times New Roman"/>
        <family val="1"/>
        <charset val="204"/>
      </rPr>
      <t xml:space="preserve">      </t>
    </r>
  </si>
  <si>
    <t>CG-332</t>
  </si>
  <si>
    <t>Double Bubble/жевательная резинка -фруктики,  блистер, дисплей бокс, 12*48*18г</t>
  </si>
  <si>
    <r>
      <t xml:space="preserve">Дабл-бабл фруктики 18г                                </t>
    </r>
    <r>
      <rPr>
        <b/>
        <sz val="24"/>
        <color rgb="FFFF0000"/>
        <rFont val="Times New Roman"/>
        <family val="1"/>
        <charset val="204"/>
      </rPr>
      <t xml:space="preserve"> </t>
    </r>
    <r>
      <rPr>
        <b/>
        <sz val="24"/>
        <color theme="1"/>
        <rFont val="Times New Roman"/>
        <family val="1"/>
        <charset val="204"/>
      </rPr>
      <t xml:space="preserve">                   </t>
    </r>
    <r>
      <rPr>
        <b/>
        <sz val="24"/>
        <color rgb="FFFF0000"/>
        <rFont val="Times New Roman"/>
        <family val="1"/>
        <charset val="204"/>
      </rPr>
      <t/>
    </r>
  </si>
  <si>
    <t xml:space="preserve">Зефирный пломбир  </t>
  </si>
  <si>
    <t>CM-306</t>
  </si>
  <si>
    <t>Мармеладная радуга Ремешки 10г кола</t>
  </si>
  <si>
    <t>CM-307</t>
  </si>
  <si>
    <r>
      <t xml:space="preserve">Klas pencil/жевательная резинка - </t>
    </r>
    <r>
      <rPr>
        <b/>
        <sz val="28"/>
        <rFont val="Times New Roman"/>
        <family val="1"/>
        <charset val="204"/>
      </rPr>
      <t>карандаш</t>
    </r>
    <r>
      <rPr>
        <sz val="28"/>
        <rFont val="Times New Roman"/>
        <family val="1"/>
        <charset val="204"/>
      </rPr>
      <t xml:space="preserve"> с фруктовым вкусом, джар, 12*150*4г</t>
    </r>
  </si>
  <si>
    <r>
      <t xml:space="preserve">Джамбура Электрошок клубника/жевательная резинка 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>, дисплей бокс, 12*48*10г</t>
    </r>
  </si>
  <si>
    <r>
      <t>Hot dog/жевательная резинка</t>
    </r>
    <r>
      <rPr>
        <b/>
        <sz val="28"/>
        <rFont val="Times New Roman"/>
        <family val="1"/>
        <charset val="204"/>
      </rPr>
      <t xml:space="preserve"> с кислой пудрой</t>
    </r>
    <r>
      <rPr>
        <sz val="28"/>
        <rFont val="Times New Roman"/>
        <family val="1"/>
        <charset val="204"/>
      </rPr>
      <t>, вкус колы, дисплей бокс,  12*24*15г</t>
    </r>
  </si>
  <si>
    <r>
      <t xml:space="preserve">Зефирная косичка КЛУБНИКА  </t>
    </r>
    <r>
      <rPr>
        <b/>
        <sz val="24"/>
        <color rgb="FFFF0000"/>
        <rFont val="Times New Roman"/>
        <family val="1"/>
        <charset val="204"/>
      </rPr>
      <t xml:space="preserve">                   3 по цене 2 от базовой цены      </t>
    </r>
  </si>
  <si>
    <r>
      <t xml:space="preserve">Зефирная косичка ВАНИЛЬ                                  </t>
    </r>
    <r>
      <rPr>
        <b/>
        <sz val="24"/>
        <color rgb="FFFF0000"/>
        <rFont val="Times New Roman"/>
        <family val="1"/>
        <charset val="204"/>
      </rPr>
      <t xml:space="preserve">3 по цене 2 от базовой цены                  </t>
    </r>
  </si>
  <si>
    <r>
      <t>Трубочки Мармеладная радуга/</t>
    </r>
    <r>
      <rPr>
        <b/>
        <sz val="28"/>
        <rFont val="Times New Roman"/>
        <family val="1"/>
        <charset val="204"/>
      </rPr>
      <t>фруктовые</t>
    </r>
    <r>
      <rPr>
        <sz val="28"/>
        <rFont val="Times New Roman"/>
        <family val="1"/>
        <charset val="204"/>
      </rPr>
      <t>/жевательный мармелад, пластиковый контейнер, 12*86*7г</t>
    </r>
  </si>
  <si>
    <r>
      <t>Трубочки Мармеладная радуга/</t>
    </r>
    <r>
      <rPr>
        <b/>
        <sz val="28"/>
        <rFont val="Times New Roman"/>
        <family val="1"/>
        <charset val="204"/>
      </rPr>
      <t>кислые</t>
    </r>
    <r>
      <rPr>
        <sz val="28"/>
        <rFont val="Times New Roman"/>
        <family val="1"/>
        <charset val="204"/>
      </rPr>
      <t>/жевательный мармелад с фруктовым вкусом, пластиковый контейнер,12*86*7г</t>
    </r>
  </si>
  <si>
    <r>
      <t>Трубочки Мармеладная радуга</t>
    </r>
    <r>
      <rPr>
        <b/>
        <sz val="28"/>
        <rFont val="Times New Roman"/>
        <family val="1"/>
        <charset val="204"/>
      </rPr>
      <t>/фруктовые/</t>
    </r>
    <r>
      <rPr>
        <sz val="28"/>
        <rFont val="Times New Roman"/>
        <family val="1"/>
        <charset val="204"/>
      </rPr>
      <t xml:space="preserve"> жевательный мармелад, пластиковый контейнер, 8*150*10г</t>
    </r>
  </si>
  <si>
    <r>
      <t>Ремешки Мармеладная радуга/</t>
    </r>
    <r>
      <rPr>
        <b/>
        <sz val="28"/>
        <rFont val="Times New Roman"/>
        <family val="1"/>
        <charset val="204"/>
      </rPr>
      <t>кислые</t>
    </r>
    <r>
      <rPr>
        <sz val="28"/>
        <rFont val="Times New Roman"/>
        <family val="1"/>
        <charset val="204"/>
      </rPr>
      <t>/жевательный мармелад с фруктовым вкусом, пластиковый контейнер, 12*86*7г</t>
    </r>
  </si>
  <si>
    <r>
      <t>Ремешки Мармеладная радуга арбуз/</t>
    </r>
    <r>
      <rPr>
        <b/>
        <sz val="28"/>
        <rFont val="Times New Roman"/>
        <family val="1"/>
        <charset val="204"/>
      </rPr>
      <t>кислые</t>
    </r>
    <r>
      <rPr>
        <sz val="28"/>
        <rFont val="Times New Roman"/>
        <family val="1"/>
        <charset val="204"/>
      </rPr>
      <t>/жевательный мармелад с фруктовым вкусом, пластиковый контейнер, 12*86*7г</t>
    </r>
  </si>
  <si>
    <r>
      <t>Ремешки Мармеладная радуга кола/</t>
    </r>
    <r>
      <rPr>
        <b/>
        <sz val="28"/>
        <rFont val="Times New Roman"/>
        <family val="1"/>
        <charset val="204"/>
      </rPr>
      <t>кислые</t>
    </r>
    <r>
      <rPr>
        <sz val="28"/>
        <rFont val="Times New Roman"/>
        <family val="1"/>
        <charset val="204"/>
      </rPr>
      <t>/жевательный мармелад с фруктовым вкусом, пластиковый контейнер, 12*86*7г</t>
    </r>
  </si>
  <si>
    <r>
      <t>Ремешки Мармеладная радуга кола/</t>
    </r>
    <r>
      <rPr>
        <b/>
        <sz val="28"/>
        <rFont val="Times New Roman"/>
        <family val="1"/>
        <charset val="204"/>
      </rPr>
      <t>кислые</t>
    </r>
    <r>
      <rPr>
        <sz val="28"/>
        <rFont val="Times New Roman"/>
        <family val="1"/>
        <charset val="204"/>
      </rPr>
      <t>/жевательный мармелад с фруктовым вкусом, пластиковый контейнер, 8*150*10г</t>
    </r>
  </si>
  <si>
    <t>CG-344</t>
  </si>
  <si>
    <t>Отрываш</t>
  </si>
  <si>
    <t>Отрываш/жевательная резинка с татуировкой, ассорти, дисплей бокс, 12*36*10г</t>
  </si>
  <si>
    <t>CL-219</t>
  </si>
  <si>
    <t>Солнышко                       в руках</t>
  </si>
  <si>
    <t>Солнышко в руках/леденец на  палочке, дисплей бокс, 20*30*12г</t>
  </si>
  <si>
    <t>CC-145</t>
  </si>
  <si>
    <t xml:space="preserve">Фрутти                                            Ассорти 3,5 гр  </t>
  </si>
  <si>
    <t>Растворимый напиток</t>
  </si>
  <si>
    <t>DJ -001</t>
  </si>
  <si>
    <t>DJ -002</t>
  </si>
  <si>
    <t>DJ -003</t>
  </si>
  <si>
    <t>DJ -004</t>
  </si>
  <si>
    <t>DJ -005</t>
  </si>
  <si>
    <t>DJ -006</t>
  </si>
  <si>
    <t>DJ -007</t>
  </si>
  <si>
    <t>DJ -008</t>
  </si>
  <si>
    <t>DJ -009</t>
  </si>
  <si>
    <t>DJ -010</t>
  </si>
  <si>
    <t>DJ -011</t>
  </si>
  <si>
    <t xml:space="preserve">Trix ананас/растворимый напиток, дисплей бокс, 24*24*9г </t>
  </si>
  <si>
    <t xml:space="preserve">Trix апельсин/растворимый напиток, дисплей бокс, 24*24*9г </t>
  </si>
  <si>
    <t xml:space="preserve">Trix банан/растворимый напиток, дисплей бокс, 24*24*9г </t>
  </si>
  <si>
    <t xml:space="preserve">Trix вишня/растворимый напиток, дисплей бокс, 24*24*9г </t>
  </si>
  <si>
    <t xml:space="preserve">Trix клубника/растворимый напиток, дисплей бокс, 24*24*9г </t>
  </si>
  <si>
    <t xml:space="preserve">Trix кола/растворимый напиток, дисплей бокс, 24*24*9г </t>
  </si>
  <si>
    <t xml:space="preserve">Trix лимон/растворимый напиток, дисплей бокс, 24*24*9г </t>
  </si>
  <si>
    <t xml:space="preserve">Trix манго/растворимый напиток, дисплей бокс, 24*24*9г </t>
  </si>
  <si>
    <t xml:space="preserve">Trix персик/растворимый напиток, дисплей бокс, 24*24*9г </t>
  </si>
  <si>
    <t xml:space="preserve">Trix фруктовый коктейль/растворимый напиток, дисплей бокс, 24*24*9г </t>
  </si>
  <si>
    <t xml:space="preserve">Trix ягодный микс/растворимый напиток, дисплей бокс, 24*24*9г </t>
  </si>
  <si>
    <t>LC-131</t>
  </si>
  <si>
    <t>2*80</t>
  </si>
  <si>
    <t>LC-092</t>
  </si>
  <si>
    <t>DE-084</t>
  </si>
  <si>
    <t>Часики Buzzulez</t>
  </si>
  <si>
    <t>Часики Buzzulez/сахарная конфета в блистере,  дисплей бокс, 12*48*5г</t>
  </si>
  <si>
    <t>CC-146</t>
  </si>
  <si>
    <t>1*45</t>
  </si>
  <si>
    <r>
      <t xml:space="preserve">Trix ананас                       </t>
    </r>
    <r>
      <rPr>
        <b/>
        <sz val="24"/>
        <color rgb="FFFF0000"/>
        <rFont val="Times New Roman"/>
        <family val="1"/>
        <charset val="204"/>
      </rPr>
      <t xml:space="preserve"> ФИКС цена</t>
    </r>
  </si>
  <si>
    <r>
      <t xml:space="preserve">Trix апельсин                 </t>
    </r>
    <r>
      <rPr>
        <b/>
        <sz val="24"/>
        <color rgb="FFFF0000"/>
        <rFont val="Times New Roman"/>
        <family val="1"/>
        <charset val="204"/>
      </rPr>
      <t xml:space="preserve">   ФИКС цена</t>
    </r>
  </si>
  <si>
    <r>
      <t xml:space="preserve">Trix вишня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ФИКС цена</t>
    </r>
  </si>
  <si>
    <r>
      <t xml:space="preserve">Trix клубника                                    </t>
    </r>
    <r>
      <rPr>
        <b/>
        <sz val="24"/>
        <color rgb="FFFF0000"/>
        <rFont val="Times New Roman"/>
        <family val="1"/>
        <charset val="204"/>
      </rPr>
      <t>ФИКС цена</t>
    </r>
  </si>
  <si>
    <r>
      <t xml:space="preserve">Trix кола                      </t>
    </r>
    <r>
      <rPr>
        <b/>
        <sz val="24"/>
        <color rgb="FFFF0000"/>
        <rFont val="Times New Roman"/>
        <family val="1"/>
        <charset val="204"/>
      </rPr>
      <t xml:space="preserve">           ФИКС цена</t>
    </r>
  </si>
  <si>
    <r>
      <t xml:space="preserve">Trix персик                                    </t>
    </r>
    <r>
      <rPr>
        <b/>
        <sz val="24"/>
        <color rgb="FFFF0000"/>
        <rFont val="Times New Roman"/>
        <family val="1"/>
        <charset val="204"/>
      </rPr>
      <t xml:space="preserve">          ФИКС цена</t>
    </r>
  </si>
  <si>
    <r>
      <t xml:space="preserve">Trix фруктовый коктейль       </t>
    </r>
    <r>
      <rPr>
        <b/>
        <sz val="24"/>
        <color rgb="FFFF0000"/>
        <rFont val="Times New Roman"/>
        <family val="1"/>
        <charset val="204"/>
      </rPr>
      <t xml:space="preserve">           ФИКС цена</t>
    </r>
  </si>
  <si>
    <r>
      <t xml:space="preserve">Trix ягодный микс                       </t>
    </r>
    <r>
      <rPr>
        <b/>
        <sz val="24"/>
        <color rgb="FFFF0000"/>
        <rFont val="Times New Roman"/>
        <family val="1"/>
        <charset val="204"/>
      </rPr>
      <t>ФИКС цена</t>
    </r>
  </si>
  <si>
    <r>
      <t xml:space="preserve">Веселый напугай/жидкая конфета, ассорти в джаре </t>
    </r>
    <r>
      <rPr>
        <b/>
        <sz val="28"/>
        <rFont val="Times New Roman"/>
        <family val="1"/>
        <charset val="204"/>
      </rPr>
      <t>2*80</t>
    </r>
    <r>
      <rPr>
        <sz val="28"/>
        <rFont val="Times New Roman"/>
        <family val="1"/>
        <charset val="204"/>
      </rPr>
      <t>*15г</t>
    </r>
  </si>
  <si>
    <t>Чокнутый профессор/жидкая конфета ручка - спрей, ассорти, джар, 12*48*18мл</t>
  </si>
  <si>
    <r>
      <rPr>
        <b/>
        <sz val="26"/>
        <rFont val="Times New Roman"/>
        <family val="1"/>
        <charset val="204"/>
      </rPr>
      <t xml:space="preserve">Ручка  </t>
    </r>
    <r>
      <rPr>
        <b/>
        <sz val="24"/>
        <rFont val="Times New Roman"/>
        <family val="1"/>
        <charset val="204"/>
      </rPr>
      <t xml:space="preserve">              Чокнутый профессор</t>
    </r>
  </si>
  <si>
    <t xml:space="preserve">Пятка электрошок  </t>
  </si>
  <si>
    <r>
      <t>Айсшок/жидкая конфета-</t>
    </r>
    <r>
      <rPr>
        <b/>
        <sz val="28"/>
        <rFont val="Times New Roman"/>
        <family val="1"/>
        <charset val="204"/>
      </rPr>
      <t>фруктовый лёд</t>
    </r>
    <r>
      <rPr>
        <sz val="28"/>
        <rFont val="Times New Roman"/>
        <family val="1"/>
        <charset val="204"/>
      </rPr>
      <t>, ассорти, пакет, 6*20*60мл</t>
    </r>
  </si>
  <si>
    <t>LC-117</t>
  </si>
  <si>
    <t xml:space="preserve">Дабл-Бабл тьюб gum Волшебная кола  </t>
  </si>
  <si>
    <t>LC-118</t>
  </si>
  <si>
    <t>Дабл-Бабл тьюб gum/жевательная резинка в тюбике, асcорти, дисплей-бокс, 12*24*20г</t>
  </si>
  <si>
    <t>Зомби антидот</t>
  </si>
  <si>
    <t xml:space="preserve">Браслетики сердце+череп  </t>
  </si>
  <si>
    <t>MM-091</t>
  </si>
  <si>
    <r>
      <t xml:space="preserve">Мелоу Бургер                    </t>
    </r>
    <r>
      <rPr>
        <b/>
        <sz val="24"/>
        <color rgb="FF00B0F0"/>
        <rFont val="Times New Roman"/>
        <family val="1"/>
        <charset val="204"/>
      </rPr>
      <t>NEW</t>
    </r>
  </si>
  <si>
    <t>Мелоу Бургер/жевательный зефир+мармелад, дисплей бокс, 12*24*20г</t>
  </si>
  <si>
    <r>
      <t xml:space="preserve"> Плюшечки  
клубника</t>
    </r>
    <r>
      <rPr>
        <b/>
        <sz val="24"/>
        <color rgb="FFFF0000"/>
        <rFont val="Times New Roman"/>
        <family val="1"/>
        <charset val="204"/>
      </rPr>
      <t xml:space="preserve">                            4 по цене 2 от базовой цены</t>
    </r>
  </si>
  <si>
    <t xml:space="preserve">Super tattoo                        </t>
  </si>
  <si>
    <t xml:space="preserve">Неонпоп зомби                 </t>
  </si>
  <si>
    <t>Зомби Антидот</t>
  </si>
  <si>
    <t>Зомби Антидот/супер кислая жидкая конфета-спрей, ассорти, дисплей бокс, 12*24*22мл</t>
  </si>
  <si>
    <t xml:space="preserve">Шокобокс </t>
  </si>
  <si>
    <t xml:space="preserve">Фрутти                                            Ассорти 3,5 гр                       </t>
  </si>
  <si>
    <r>
      <t xml:space="preserve"> Euro Браслет                   </t>
    </r>
    <r>
      <rPr>
        <b/>
        <sz val="24"/>
        <color rgb="FFFF0000"/>
        <rFont val="Times New Roman"/>
        <family val="1"/>
        <charset val="204"/>
      </rPr>
      <t xml:space="preserve">                 </t>
    </r>
  </si>
  <si>
    <t xml:space="preserve">Disco Star                        </t>
  </si>
  <si>
    <t xml:space="preserve"> Thrilling tattoo                    </t>
  </si>
  <si>
    <r>
      <t xml:space="preserve">Flash браслет                   </t>
    </r>
    <r>
      <rPr>
        <b/>
        <sz val="24"/>
        <color rgb="FFFF0000"/>
        <rFont val="Times New Roman"/>
        <family val="1"/>
        <charset val="204"/>
      </rPr>
      <t xml:space="preserve"> </t>
    </r>
  </si>
  <si>
    <r>
      <t>Матрешка и медведь 40г</t>
    </r>
    <r>
      <rPr>
        <b/>
        <sz val="24"/>
        <color rgb="FFFF0000"/>
        <rFont val="Times New Roman"/>
        <family val="1"/>
        <charset val="204"/>
      </rPr>
      <t xml:space="preserve">                                      2 по цене 1 от базовой цены                    </t>
    </r>
    <r>
      <rPr>
        <b/>
        <sz val="24"/>
        <rFont val="Times New Roman"/>
        <family val="1"/>
        <charset val="204"/>
      </rPr>
      <t xml:space="preserve">          </t>
    </r>
  </si>
  <si>
    <r>
      <t xml:space="preserve"> На ферме у гномов 40г</t>
    </r>
    <r>
      <rPr>
        <b/>
        <sz val="24"/>
        <color rgb="FFFF0000"/>
        <rFont val="Times New Roman"/>
        <family val="1"/>
        <charset val="204"/>
      </rPr>
      <t xml:space="preserve">                                 2 по цене 1 от базовой цены                                                                      </t>
    </r>
  </si>
  <si>
    <t>Фрутти 3.5гр Ассорти/жевательная конфета с ароматом клубники, апельсина и лимона, в пакете, 1*60*70г</t>
  </si>
  <si>
    <t>Фрутти 3.5гр Ассорти/жевательная конфета с ароматом клубники, апельсина и лимона, в пакете, 1*45*105г</t>
  </si>
  <si>
    <r>
      <t xml:space="preserve">Джамбура Электрошок кола /жевательная резинка 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>, дисплей бокс; 12*48*10г</t>
    </r>
  </si>
  <si>
    <r>
      <t xml:space="preserve">Джамбура Электрошок арбуз/жевательная резинка </t>
    </r>
    <r>
      <rPr>
        <b/>
        <sz val="28"/>
        <rFont val="Times New Roman"/>
        <family val="1"/>
        <charset val="204"/>
      </rPr>
      <t>с кислой пудрой</t>
    </r>
    <r>
      <rPr>
        <sz val="28"/>
        <rFont val="Times New Roman"/>
        <family val="1"/>
        <charset val="204"/>
      </rPr>
      <t>, дисплей бокс; 12*48*10г</t>
    </r>
  </si>
  <si>
    <r>
      <t xml:space="preserve">Язык Вампира/жевательная резинка </t>
    </r>
    <r>
      <rPr>
        <sz val="28"/>
        <color rgb="FFFF0000"/>
        <rFont val="Times New Roman"/>
        <family val="1"/>
        <charset val="204"/>
      </rPr>
      <t>красящая язык</t>
    </r>
    <r>
      <rPr>
        <sz val="28"/>
        <color theme="1"/>
        <rFont val="Times New Roman"/>
        <family val="1"/>
        <charset val="204"/>
      </rPr>
      <t xml:space="preserve"> т.м. Веселый Напугай с начинкой,  с ароматом ежевики, джар, 4*350*3,5г</t>
    </r>
  </si>
  <si>
    <t xml:space="preserve">Волшебная кола                 </t>
  </si>
  <si>
    <t xml:space="preserve">Петушок-Владимирский                </t>
  </si>
  <si>
    <r>
      <t xml:space="preserve">Кислая соломка Трубочки тропик 20г </t>
    </r>
    <r>
      <rPr>
        <b/>
        <sz val="24"/>
        <color rgb="FFFF0000"/>
        <rFont val="Times New Roman"/>
        <family val="1"/>
        <charset val="204"/>
      </rPr>
      <t>доп скидка 5%</t>
    </r>
  </si>
  <si>
    <r>
      <t xml:space="preserve">Кислая соломка Трубочки кола 20г </t>
    </r>
    <r>
      <rPr>
        <b/>
        <sz val="24"/>
        <color rgb="FFFF0000"/>
        <rFont val="Times New Roman"/>
        <family val="1"/>
        <charset val="204"/>
      </rPr>
      <t>доп скидка 5%</t>
    </r>
  </si>
  <si>
    <r>
      <t xml:space="preserve">Кислая соломка Трубочки клубника 20г                                       </t>
    </r>
    <r>
      <rPr>
        <b/>
        <sz val="24"/>
        <color rgb="FFFF0000"/>
        <rFont val="Times New Roman"/>
        <family val="1"/>
        <charset val="204"/>
      </rPr>
      <t>доп скидка 5%</t>
    </r>
  </si>
  <si>
    <r>
      <t xml:space="preserve">Кислая соломка Трубочки арбуз 20г </t>
    </r>
    <r>
      <rPr>
        <b/>
        <sz val="24"/>
        <color rgb="FFFF0000"/>
        <rFont val="Times New Roman"/>
        <family val="1"/>
        <charset val="204"/>
      </rPr>
      <t>доп скидка 5%</t>
    </r>
  </si>
  <si>
    <r>
      <t xml:space="preserve">Кислая соломка Трубочки лесные ягоды 20г                               </t>
    </r>
    <r>
      <rPr>
        <b/>
        <sz val="24"/>
        <color rgb="FFFF0000"/>
        <rFont val="Times New Roman"/>
        <family val="1"/>
        <charset val="204"/>
      </rPr>
      <t>доп скидка 5%</t>
    </r>
  </si>
  <si>
    <r>
      <t xml:space="preserve">Кислая соломка Трубочки ежевика 20г                                        </t>
    </r>
    <r>
      <rPr>
        <b/>
        <sz val="24"/>
        <color rgb="FFFF0000"/>
        <rFont val="Times New Roman"/>
        <family val="1"/>
        <charset val="204"/>
      </rPr>
      <t>доп скидка 5%</t>
    </r>
  </si>
  <si>
    <t>CL-265</t>
  </si>
  <si>
    <t>Фрутти Classic/карамель леденцовая на палочке с ароматом винограда, апельсина, груши, клубники, пакет, 1*18*600г</t>
  </si>
  <si>
    <t>1*18</t>
  </si>
  <si>
    <r>
      <t xml:space="preserve">Веселый напугай/жидкая конфета, ассорти в джаре </t>
    </r>
    <r>
      <rPr>
        <b/>
        <sz val="28"/>
        <rFont val="Times New Roman"/>
        <family val="1"/>
        <charset val="204"/>
      </rPr>
      <t>12*12</t>
    </r>
    <r>
      <rPr>
        <sz val="28"/>
        <rFont val="Times New Roman"/>
        <family val="1"/>
        <charset val="204"/>
      </rPr>
      <t>*15г</t>
    </r>
  </si>
  <si>
    <r>
      <t xml:space="preserve">Червячки </t>
    </r>
    <r>
      <rPr>
        <b/>
        <sz val="24"/>
        <color rgb="FFFF0000"/>
        <rFont val="Times New Roman"/>
        <family val="1"/>
        <charset val="204"/>
      </rPr>
      <t xml:space="preserve">                  </t>
    </r>
  </si>
  <si>
    <t>CR-010</t>
  </si>
  <si>
    <t>Шоколадная радуга/шоколадное драже в  тубе, дисплей бокс, 12*24*12г</t>
  </si>
  <si>
    <t>CM-275</t>
  </si>
  <si>
    <t>Very Jelly Зубки/жевательный мармелад, пакет, 1*12*1000г</t>
  </si>
  <si>
    <r>
      <t xml:space="preserve">Зубки    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     </t>
    </r>
  </si>
  <si>
    <t>CM-314</t>
  </si>
  <si>
    <t>Very Jelly Бананчики/жевательный мармелад, пакет, 1*12*1000г</t>
  </si>
  <si>
    <r>
      <t xml:space="preserve">Бананчики    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     </t>
    </r>
  </si>
  <si>
    <t xml:space="preserve">Фрутиска Клубника+Банан </t>
  </si>
  <si>
    <t xml:space="preserve">Фрутиска Арбуз+Дыня                   </t>
  </si>
  <si>
    <t>Зенитчики/Карамель леденцовая на палочке Фрутти + жевательная резинка Электрошок в контейнере-гранате с игрушкой, 10*6*19г</t>
  </si>
  <si>
    <r>
      <rPr>
        <b/>
        <sz val="28"/>
        <rFont val="Times New Roman"/>
        <family val="1"/>
        <charset val="204"/>
      </rPr>
      <t>Фрутти ХХЛ</t>
    </r>
    <r>
      <rPr>
        <sz val="28"/>
        <rFont val="Times New Roman"/>
        <family val="1"/>
        <charset val="204"/>
      </rPr>
      <t xml:space="preserve"> для девочек/огромная карамель на палочке (8 карамелек по 12г + игрушка), 1*24*60г</t>
    </r>
  </si>
  <si>
    <t>XXL Formula X3/Карамель леденцовая на палочке Фрутти + жевательная резинка Электрошок в контейнере с игрушкой, 1*24*60г</t>
  </si>
  <si>
    <t>Фрутти Мега для мальчиков/огромная карамель на палочке (8 карамелек по 12г + игрушка), 4*6*96г</t>
  </si>
  <si>
    <t>Фрутти Мега для девочек/огромная карамель на палочке (8 карамелек по 12 г+ игрушка), 4*6*96г</t>
  </si>
  <si>
    <t>Машина Formula X3/Карамель леденцовая на палочке Фрутти + жевательная резинка Электрошок в контейнере-машинке с игрушкой, 1*48*34,5г</t>
  </si>
  <si>
    <t>CL-261</t>
  </si>
  <si>
    <t>CL-262</t>
  </si>
  <si>
    <r>
      <t xml:space="preserve">Фрутти ХХЛ Дракоши для мальчиков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                          </t>
    </r>
  </si>
  <si>
    <t>Фрутти XXL дракоши (мальчики)/огромная карамель на палочке, 1*24*60г</t>
  </si>
  <si>
    <t>Фрутти XXL дракоши (девочки)/огромная карамель на палочке, 1*24*60г</t>
  </si>
  <si>
    <t>CL-264</t>
  </si>
  <si>
    <t>CL-266</t>
  </si>
  <si>
    <r>
      <t xml:space="preserve">Волшебной яйцо Дракошки                      </t>
    </r>
    <r>
      <rPr>
        <b/>
        <sz val="24"/>
        <color rgb="FFFF0000"/>
        <rFont val="Times New Roman"/>
        <family val="1"/>
        <charset val="204"/>
      </rPr>
      <t>ФИКС цена</t>
    </r>
  </si>
  <si>
    <t>Волшебное яйцо (большое) Дракошки/ Контейнер с игрушкой + карамель леденцовая на палочке ФРУТТИ 12г + жевательная резинка с ароматом винограда Электрошок 3,5г, 1*12*93г</t>
  </si>
  <si>
    <t>Волшебное яйцо (маленькое) Дракошки/ Контейнер с игрушкой + карамель леденцовая на палочке ФРУТТИ 12г + жевательная резинка с ароматом винограда Электрошок 3,5г, 6*8*15,5г</t>
  </si>
  <si>
    <t>СЕ-162</t>
  </si>
  <si>
    <r>
      <t xml:space="preserve">Дракончики      </t>
    </r>
    <r>
      <rPr>
        <b/>
        <sz val="24"/>
        <color rgb="FFFF0000"/>
        <rFont val="Times New Roman"/>
        <family val="1"/>
        <charset val="204"/>
      </rPr>
      <t xml:space="preserve">                    скидка 20% от 10 кор      </t>
    </r>
  </si>
  <si>
    <t>20г Дракончики Яйцо шоколадное "Шоколадная коллекция", дисплей бокс, 6*24 20г</t>
  </si>
  <si>
    <t>CR-019</t>
  </si>
  <si>
    <t xml:space="preserve">Клубничка                        </t>
  </si>
  <si>
    <t>СЕ-166</t>
  </si>
  <si>
    <r>
      <t xml:space="preserve">Драконы    </t>
    </r>
    <r>
      <rPr>
        <b/>
        <sz val="24"/>
        <color rgb="FFFF0000"/>
        <rFont val="Times New Roman"/>
        <family val="1"/>
        <charset val="204"/>
      </rPr>
      <t xml:space="preserve">                    скидка 20% от 10 кор      </t>
    </r>
  </si>
  <si>
    <t>CM-237</t>
  </si>
  <si>
    <t>Пицца/жевательный мармелад, дисплей бокс, 12*36*18г</t>
  </si>
  <si>
    <t>Пицца 18г</t>
  </si>
  <si>
    <t>CG-210</t>
  </si>
  <si>
    <t xml:space="preserve">Ланга Шланга арбуз  </t>
  </si>
  <si>
    <t>Ланга Шланга арбуз/супер длинная жевательная резинка с кислой пудрой, дисплей бокс, 6*48*25г</t>
  </si>
  <si>
    <t>6*48</t>
  </si>
  <si>
    <t>CG-209</t>
  </si>
  <si>
    <t xml:space="preserve">Ланга Шланга кола  </t>
  </si>
  <si>
    <t>Ланга Шланга кола/супер длинная жевательная резинка с кислой пудрой, дисплей бокс, 6*48*25г</t>
  </si>
  <si>
    <t>CG-163</t>
  </si>
  <si>
    <t>Ланга Шланга клубника/супер длинная жевательная резинка с кислой пудрой, дисплей бокс, 6*48*25г</t>
  </si>
  <si>
    <t xml:space="preserve">Ланга Шланга клубника                          </t>
  </si>
  <si>
    <t>LC-001</t>
  </si>
  <si>
    <t>Завтрак вампира/жидкая конфета со светящимися пластиковыми зубами, пакет,  24*12*10г</t>
  </si>
  <si>
    <t>CG-365</t>
  </si>
  <si>
    <r>
      <t xml:space="preserve">Хот-дог 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</si>
  <si>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Хот-дог/жевательная резинка с кислой пудрой, ассорти, банка, 12*100*7г</t>
  </si>
  <si>
    <t>CL-260</t>
  </si>
  <si>
    <t>Клёвый горшочек/карамель на палочке + кислая пудра, ассорти, дисплей-бокс, 6*24*10г</t>
  </si>
  <si>
    <t>PT-121</t>
  </si>
  <si>
    <t>Полицейская машина</t>
  </si>
  <si>
    <t>PT-115</t>
  </si>
  <si>
    <t xml:space="preserve">Зоопарк                              </t>
  </si>
  <si>
    <t xml:space="preserve">Зоопарк с шариком/игрушка на тубе Поиграй-ка! с сахарным драже, дисплей бокс, 24*30*2г </t>
  </si>
  <si>
    <t>PT-124</t>
  </si>
  <si>
    <t>PT-125</t>
  </si>
  <si>
    <t xml:space="preserve">Полицейская машина/игрушка Поиграй-ка! с сахарным драже, трей, 24*30*2г </t>
  </si>
  <si>
    <t xml:space="preserve">Страшилка дразнилка/игрушка Поиграй-ка! с сахарным драже, трей, 24*30*2г </t>
  </si>
  <si>
    <t>LC-121</t>
  </si>
  <si>
    <t xml:space="preserve">Зефир мороженое     </t>
  </si>
  <si>
    <r>
      <t xml:space="preserve">Красный Желтый Зеленый   </t>
    </r>
    <r>
      <rPr>
        <b/>
        <sz val="24"/>
        <color rgb="FFFF0000"/>
        <rFont val="Times New Roman"/>
        <family val="1"/>
        <charset val="204"/>
      </rPr>
      <t xml:space="preserve">                </t>
    </r>
  </si>
  <si>
    <t>LC-125</t>
  </si>
  <si>
    <t>Сердечко/десерт желеобразный в блистере, дисплей бокс, 16*30*35г</t>
  </si>
  <si>
    <t>CG-386</t>
  </si>
  <si>
    <t>CG-337</t>
  </si>
  <si>
    <t>Джамбура градусник</t>
  </si>
  <si>
    <t>Джамбура градусник/жевательная резинка, дисплей-бокс, 20*30*8г</t>
  </si>
  <si>
    <t xml:space="preserve"> CG-353</t>
  </si>
  <si>
    <t>Фруктовая линейка</t>
  </si>
  <si>
    <t>Фруктовая линейка/жевательная резинка-шарики в блистере, ассорти, джар с ручкой, 12*48*12г</t>
  </si>
  <si>
    <t>CE-161</t>
  </si>
  <si>
    <t>20г Лошадки  Яйцо шоколадное "Шоколадная коллекция", дисплей бокс, 6*24 20г</t>
  </si>
  <si>
    <r>
      <t>Лошадки</t>
    </r>
    <r>
      <rPr>
        <b/>
        <sz val="24"/>
        <color rgb="FFFF0000"/>
        <rFont val="Times New Roman"/>
        <family val="1"/>
        <charset val="204"/>
      </rPr>
      <t xml:space="preserve">                      скидка 20% от 10 кор</t>
    </r>
    <r>
      <rPr>
        <b/>
        <sz val="24"/>
        <rFont val="Times New Roman"/>
        <family val="1"/>
        <charset val="204"/>
      </rPr>
      <t xml:space="preserve">       </t>
    </r>
  </si>
  <si>
    <t>6*25</t>
  </si>
  <si>
    <r>
      <t>Живые бабочки</t>
    </r>
    <r>
      <rPr>
        <b/>
        <sz val="24"/>
        <color rgb="FFFF0000"/>
        <rFont val="Times New Roman"/>
        <family val="1"/>
        <charset val="204"/>
      </rPr>
      <t xml:space="preserve">              </t>
    </r>
  </si>
  <si>
    <t>EC-041</t>
  </si>
  <si>
    <t>LC-091</t>
  </si>
  <si>
    <t>Зажигалка/жидкая конфета-спрей, ассорти, дисплей-бокс, 18*24*20 мл</t>
  </si>
  <si>
    <t>Зажигалка 20 мл</t>
  </si>
  <si>
    <t xml:space="preserve"> CG-345</t>
  </si>
  <si>
    <t>Электрошок/жевательная резинка-шарики с кислой пудрой, дисплей бокс, 12*24*15г</t>
  </si>
  <si>
    <t>Электрошок</t>
  </si>
  <si>
    <t xml:space="preserve">Завтрак вампира                         </t>
  </si>
  <si>
    <r>
      <t xml:space="preserve">Холодок Апельсин  </t>
    </r>
    <r>
      <rPr>
        <b/>
        <sz val="24"/>
        <color rgb="FFFF0000"/>
        <rFont val="Times New Roman"/>
        <family val="1"/>
        <charset val="204"/>
      </rPr>
      <t>доп скидка 5% от 10 кор</t>
    </r>
  </si>
  <si>
    <r>
      <t xml:space="preserve">Холодок дыня - арбуз     </t>
    </r>
    <r>
      <rPr>
        <b/>
        <sz val="24"/>
        <color rgb="FFFF0000"/>
        <rFont val="Times New Roman"/>
        <family val="1"/>
        <charset val="204"/>
      </rPr>
      <t>доп скидка 5% от 10 кор</t>
    </r>
  </si>
  <si>
    <r>
      <t xml:space="preserve">Холодок Арбуз  </t>
    </r>
    <r>
      <rPr>
        <b/>
        <sz val="24"/>
        <color rgb="FFFF0000"/>
        <rFont val="Times New Roman"/>
        <family val="1"/>
        <charset val="204"/>
      </rPr>
      <t xml:space="preserve">     доп скидка 5% от 10 кор</t>
    </r>
  </si>
  <si>
    <r>
      <t xml:space="preserve">Холодок Клубника  </t>
    </r>
    <r>
      <rPr>
        <b/>
        <sz val="24"/>
        <color rgb="FFFF0000"/>
        <rFont val="Times New Roman"/>
        <family val="1"/>
        <charset val="204"/>
      </rPr>
      <t xml:space="preserve">доп скидка 5% от 10 кор </t>
    </r>
  </si>
  <si>
    <t>Дракон Super tattoo /взрывающаяся карамель с татуировкой, дисплей бокс,12*36*1г.</t>
  </si>
  <si>
    <r>
      <t xml:space="preserve">Дракон Super tattoo </t>
    </r>
    <r>
      <rPr>
        <b/>
        <sz val="24"/>
        <color rgb="FF00B0F0"/>
        <rFont val="Times New Roman"/>
        <family val="1"/>
        <charset val="204"/>
      </rPr>
      <t xml:space="preserve">NEW  </t>
    </r>
  </si>
  <si>
    <t>Забавный мишка/десерт желеобразный в блистере, дисплей-бокс, 16*30*35г</t>
  </si>
  <si>
    <t>Знак Дракона/жевательный мармелад  с жидким центром, ассорти, банка, 20*30*10г</t>
  </si>
  <si>
    <t xml:space="preserve">Bixie помада              </t>
  </si>
  <si>
    <t>Фрутиска Дикие фрукты/десерт желеобразный, ассорти джар, 6*56*35г</t>
  </si>
  <si>
    <t>6*56</t>
  </si>
  <si>
    <t>LC-111</t>
  </si>
  <si>
    <t>Огнетушитель</t>
  </si>
  <si>
    <t xml:space="preserve">Огнетушитель/жидкая конфета-спрей, дисплей бокс,  ассорти, 12*30*25мл   </t>
  </si>
  <si>
    <t>CE-139</t>
  </si>
  <si>
    <t>Яйцеглаз Дракона с кислой пудрой 10г</t>
  </si>
  <si>
    <t>LC-123</t>
  </si>
  <si>
    <t>CM-273</t>
  </si>
  <si>
    <t>Зомбастик челюсти/сахарная конфета + жевательный мармелад, ассорти, дисплей бокс, 18*30*13г</t>
  </si>
  <si>
    <t>Зомбастик глаз/сахарная конфета + жевательный мармелад, ассорти, дисплей бокс, 18*30*13г</t>
  </si>
  <si>
    <t xml:space="preserve">Зомбастик глаз            </t>
  </si>
  <si>
    <t xml:space="preserve">Зомбастик челюсти   </t>
  </si>
  <si>
    <t>9503004900
1704906200</t>
  </si>
  <si>
    <t>9503009500
1704906200</t>
  </si>
  <si>
    <t>2201112108200001</t>
  </si>
  <si>
    <t>CL-111</t>
  </si>
  <si>
    <t>Микс тросточек/карамель с фруктовым и клубничным вкусом, джар, ассорти в коробке, 12*60*12г</t>
  </si>
  <si>
    <t>12*60</t>
  </si>
  <si>
    <t xml:space="preserve"> Микс тросточек                </t>
  </si>
  <si>
    <t>20г Драконы/яйцо шоколадное с сюрпризом "Веселый сюрприз", дисплей бокс, 6*24*20г</t>
  </si>
  <si>
    <r>
      <t xml:space="preserve">Мыльные пузыри с игрой лабиринт  Море </t>
    </r>
    <r>
      <rPr>
        <b/>
        <sz val="24"/>
        <color rgb="FFFF0000"/>
        <rFont val="Times New Roman"/>
        <family val="1"/>
        <charset val="204"/>
      </rPr>
      <t xml:space="preserve">  ФИКС цена</t>
    </r>
  </si>
  <si>
    <r>
      <t xml:space="preserve">Мыльные пузыри с игрой лабиринт Космос     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          </t>
    </r>
  </si>
  <si>
    <t>18*24</t>
  </si>
  <si>
    <r>
      <t xml:space="preserve">Холодок 15гр с </t>
    </r>
    <r>
      <rPr>
        <b/>
        <u/>
        <sz val="24"/>
        <color theme="9" tint="-0.249977111117893"/>
        <rFont val="Times New Roman"/>
        <family val="1"/>
        <charset val="204"/>
      </rPr>
      <t>витамином "С"</t>
    </r>
    <r>
      <rPr>
        <u/>
        <sz val="24"/>
        <color rgb="FFFF0000"/>
        <rFont val="Times New Roman"/>
        <family val="1"/>
        <charset val="204"/>
      </rPr>
      <t xml:space="preserve">  </t>
    </r>
    <r>
      <rPr>
        <sz val="24"/>
        <color rgb="FFFF0000"/>
        <rFont val="Times New Roman"/>
        <family val="1"/>
        <charset val="204"/>
      </rPr>
      <t xml:space="preserve">                 </t>
    </r>
    <r>
      <rPr>
        <b/>
        <sz val="24"/>
        <color rgb="FFFF0000"/>
        <rFont val="Times New Roman"/>
        <family val="1"/>
        <charset val="204"/>
      </rPr>
      <t xml:space="preserve"> скидка 20% от 10 кор              </t>
    </r>
  </si>
  <si>
    <t>LC-075</t>
  </si>
  <si>
    <r>
      <t xml:space="preserve">Газовый баллон               </t>
    </r>
    <r>
      <rPr>
        <b/>
        <sz val="24"/>
        <color rgb="FFFF0000"/>
        <rFont val="Times New Roman"/>
        <family val="1"/>
        <charset val="204"/>
      </rPr>
      <t xml:space="preserve"> </t>
    </r>
  </si>
  <si>
    <t>Газовый баллон/ жидкая конфета-спрей, ассорти, дисплей-бокс, 24*20*25мл</t>
  </si>
  <si>
    <t>24*20</t>
  </si>
  <si>
    <t>LC-103</t>
  </si>
  <si>
    <t xml:space="preserve">Черепушки Монстр Коллекшен                     </t>
  </si>
  <si>
    <t>Черепушки Монстр Коллекшен/мягкая карамель в дой-паке, ассорти, дисплей бокс, 24*24*20г</t>
  </si>
  <si>
    <r>
      <t xml:space="preserve">Сосиска Фрутиска </t>
    </r>
    <r>
      <rPr>
        <b/>
        <sz val="24"/>
        <color rgb="FF00B0F0"/>
        <rFont val="Times New Roman"/>
        <family val="1"/>
        <charset val="204"/>
      </rPr>
      <t>NEW</t>
    </r>
  </si>
  <si>
    <t>Сосиска Фрутиска/десерт желеобразный, ассорти, дисплей-бокс, 12*48*12г</t>
  </si>
  <si>
    <r>
      <t>Одноглазик</t>
    </r>
    <r>
      <rPr>
        <b/>
        <sz val="24"/>
        <color rgb="FFFF0000"/>
        <rFont val="Times New Roman"/>
        <family val="1"/>
        <charset val="204"/>
      </rPr>
      <t xml:space="preserve">                          доп скидка 5%</t>
    </r>
  </si>
  <si>
    <t>CC-141</t>
  </si>
  <si>
    <t>Миксгам Фруктовый отрыв/жевательная конфета, ассорти,  дисплей бокс, 12*24*20г</t>
  </si>
  <si>
    <r>
      <t xml:space="preserve">Миксгам Фруктовый отрыв   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</t>
    </r>
  </si>
  <si>
    <t>LC-087</t>
  </si>
  <si>
    <t>Панда/десерт желеобразный  в пластиковой банке - копилке, ассорти, 6*100*13г</t>
  </si>
  <si>
    <t>Сова/десерт желеобразный  в пластиковой банке - копилке, ассорти, 6*100*13г</t>
  </si>
  <si>
    <t>DE-109</t>
  </si>
  <si>
    <t>Часики дракоши/сахарная конфета в блистере, дисплей бокс, 12*48*5г</t>
  </si>
  <si>
    <r>
      <t xml:space="preserve">Часики дракоши  </t>
    </r>
    <r>
      <rPr>
        <b/>
        <sz val="24"/>
        <color rgb="FF00B0F0"/>
        <rFont val="Times New Roman"/>
        <family val="1"/>
        <charset val="204"/>
      </rPr>
      <t>NEW</t>
    </r>
  </si>
  <si>
    <t>LC-120</t>
  </si>
  <si>
    <t xml:space="preserve">Джамбура Roll кола + тату    </t>
  </si>
  <si>
    <t>CG-357</t>
  </si>
  <si>
    <t>Бургер gum</t>
  </si>
  <si>
    <t>Бургер gum/жевательная резинка с жидким центром, дисплей-бокс, 8*200*4,5г</t>
  </si>
  <si>
    <r>
      <t xml:space="preserve">Bixie косметичка- сундучок       </t>
    </r>
    <r>
      <rPr>
        <b/>
        <sz val="24"/>
        <color rgb="FFFF0000"/>
        <rFont val="Times New Roman"/>
        <family val="1"/>
        <charset val="204"/>
      </rPr>
      <t xml:space="preserve">                   </t>
    </r>
  </si>
  <si>
    <t>CM-297 (214)</t>
  </si>
  <si>
    <t>SC-046</t>
  </si>
  <si>
    <t>Dippo/шоколадные монетки, джар,12*100*4,5г</t>
  </si>
  <si>
    <t>Леденцы на палочке/без палочки</t>
  </si>
  <si>
    <t>CL-240</t>
  </si>
  <si>
    <t>Респект клубника/карамель леденцовая в стике, дисплей бокс, 12*24*22,4г</t>
  </si>
  <si>
    <t>CL-241</t>
  </si>
  <si>
    <t>Респект кола/карамель леденцовая в стике, дисплей бокс, 12*24*22,4г</t>
  </si>
  <si>
    <t>CL-242</t>
  </si>
  <si>
    <t>Респект арбуз/карамель леденцовая в стике, дисплей бокс, 12*24*22,4г</t>
  </si>
  <si>
    <t>CL-243</t>
  </si>
  <si>
    <t>Респект ментол + эвкалипт/карамель леденцовая в стике, дисплей бокс, 12*24*22,4г</t>
  </si>
  <si>
    <t>CL-248</t>
  </si>
  <si>
    <t>Респект вишня/карамель леденцовая в стике, дисплей бокс, 12*24*22,4г</t>
  </si>
  <si>
    <t>CL-249</t>
  </si>
  <si>
    <t>Респект тропические фрукты/карамель леденцовая в стике, дисплей бокс, 12*24*22,4г</t>
  </si>
  <si>
    <r>
      <t xml:space="preserve">Респект клубника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</si>
  <si>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Респект кола 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</si>
  <si>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Респект арбуз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</si>
  <si>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Респект ментол + эвкалипт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</si>
  <si>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Респект тропические фрукты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</si>
  <si>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Респект вишня                </t>
    </r>
    <r>
      <rPr>
        <b/>
        <sz val="24"/>
        <color rgb="FF00B0F0"/>
        <rFont val="Times New Roman"/>
        <family val="1"/>
        <charset val="204"/>
      </rPr>
      <t>NEW</t>
    </r>
  </si>
  <si>
    <t>LC-110</t>
  </si>
  <si>
    <t>Электрошок XXL</t>
  </si>
  <si>
    <t>Электрошок XXL/жидкая конфета-спрей, д-бокс,  ассорти,  12*24*25мл</t>
  </si>
  <si>
    <t>LC-112</t>
  </si>
  <si>
    <t>Граната</t>
  </si>
  <si>
    <t xml:space="preserve">Граната/жидкая конфета-спрей, дисплей бокс, ассорти,   12*30*30мл </t>
  </si>
  <si>
    <r>
      <t xml:space="preserve">Фрутти Classic в пакете     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2 кор       </t>
    </r>
  </si>
  <si>
    <r>
      <t xml:space="preserve">Холодок 14гр            </t>
    </r>
    <r>
      <rPr>
        <b/>
        <sz val="24"/>
        <color rgb="FFFF0000"/>
        <rFont val="Times New Roman"/>
        <family val="1"/>
        <charset val="204"/>
      </rPr>
      <t xml:space="preserve">  скидка 20% от 10 кор  </t>
    </r>
    <r>
      <rPr>
        <b/>
        <sz val="24"/>
        <rFont val="Times New Roman"/>
        <family val="1"/>
        <charset val="204"/>
      </rPr>
      <t xml:space="preserve">  </t>
    </r>
    <r>
      <rPr>
        <b/>
        <sz val="24"/>
        <color rgb="FFFF0000"/>
        <rFont val="Times New Roman"/>
        <family val="1"/>
        <charset val="204"/>
      </rPr>
      <t xml:space="preserve">                   </t>
    </r>
  </si>
  <si>
    <r>
      <t xml:space="preserve">Холодок  с шипучкой 14г виноград   </t>
    </r>
    <r>
      <rPr>
        <b/>
        <sz val="24"/>
        <color rgb="FFFF0000"/>
        <rFont val="Times New Roman"/>
        <family val="1"/>
        <charset val="204"/>
      </rPr>
      <t xml:space="preserve">                   скидка 20% от 10 кор                       </t>
    </r>
  </si>
  <si>
    <r>
      <t xml:space="preserve">Холодок  с шипучкой 14г манго                    </t>
    </r>
    <r>
      <rPr>
        <b/>
        <sz val="24"/>
        <color rgb="FFFF0000"/>
        <rFont val="Times New Roman"/>
        <family val="1"/>
        <charset val="204"/>
      </rPr>
      <t xml:space="preserve">  скидка 20% от 10 кор                       </t>
    </r>
  </si>
  <si>
    <r>
      <t xml:space="preserve">Холодок  с шипучкой 14г кола  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                           </t>
    </r>
  </si>
  <si>
    <r>
      <t xml:space="preserve">Холодок  с шипучкой 14г ананас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          </t>
    </r>
  </si>
  <si>
    <t xml:space="preserve"> CM-313</t>
  </si>
  <si>
    <t>Мармеладный глаз Кола/жевательный мармелад с начинкой в блистере, джар, 12*50*12г</t>
  </si>
  <si>
    <r>
      <t xml:space="preserve">Мармеладный глаз Кола      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</si>
  <si>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 xml:space="preserve">Браслетики+часы  </t>
  </si>
  <si>
    <t>LC-096</t>
  </si>
  <si>
    <t xml:space="preserve">Змейка                            </t>
  </si>
  <si>
    <t>8*48</t>
  </si>
  <si>
    <t>LC-088</t>
  </si>
  <si>
    <t>Мишка/десерт желеобразный  в пластиковой банке - копилке, ассорти, 6*100*13г</t>
  </si>
  <si>
    <t>LC-089</t>
  </si>
  <si>
    <t>Тигр/десерт желеобразный  в пластиковой банке - копилке, ассорти, 6*100*13г</t>
  </si>
  <si>
    <t xml:space="preserve">Мишка                                   </t>
  </si>
  <si>
    <t xml:space="preserve">Тигр                                   </t>
  </si>
  <si>
    <t>Крокодильчик/десерт желеобразный  в пластиковой банке - копилке, ассорти, 6*100*13г</t>
  </si>
  <si>
    <t>LC-126</t>
  </si>
  <si>
    <r>
      <t xml:space="preserve">Крокодильчик                 </t>
    </r>
    <r>
      <rPr>
        <b/>
        <sz val="24"/>
        <color rgb="FF00B0F0"/>
        <rFont val="Times New Roman"/>
        <family val="1"/>
        <charset val="204"/>
      </rPr>
      <t xml:space="preserve">NEW                              </t>
    </r>
  </si>
  <si>
    <t xml:space="preserve">Зефирный шашлычок           </t>
  </si>
  <si>
    <t xml:space="preserve">Бургер + Хот дог                 </t>
  </si>
  <si>
    <r>
      <t xml:space="preserve">Неонпоп Глаз монстра                                  </t>
    </r>
    <r>
      <rPr>
        <b/>
        <sz val="24"/>
        <color rgb="FFFF0000"/>
        <rFont val="Times New Roman"/>
        <family val="1"/>
        <charset val="204"/>
      </rPr>
      <t xml:space="preserve">Оригинал!      </t>
    </r>
    <r>
      <rPr>
        <b/>
        <sz val="24"/>
        <rFont val="Times New Roman"/>
        <family val="1"/>
        <charset val="204"/>
      </rPr>
      <t xml:space="preserve">                                                     </t>
    </r>
    <r>
      <rPr>
        <b/>
        <sz val="24"/>
        <color rgb="FFFF0000"/>
        <rFont val="Times New Roman"/>
        <family val="1"/>
        <charset val="204"/>
      </rPr>
      <t xml:space="preserve"> </t>
    </r>
  </si>
  <si>
    <r>
      <t xml:space="preserve">Маламбо тату                    </t>
    </r>
    <r>
      <rPr>
        <b/>
        <sz val="24"/>
        <color rgb="FFFF0000"/>
        <rFont val="Times New Roman"/>
        <family val="1"/>
        <charset val="204"/>
      </rPr>
      <t>cкидка 20% от 2 кор</t>
    </r>
  </si>
  <si>
    <r>
      <t xml:space="preserve">Мячбургер                            </t>
    </r>
    <r>
      <rPr>
        <b/>
        <sz val="24"/>
        <color rgb="FFFF0000"/>
        <rFont val="Times New Roman"/>
        <family val="1"/>
        <charset val="204"/>
      </rPr>
      <t>cкидка 20% от 2 кор</t>
    </r>
  </si>
  <si>
    <t>LC-124</t>
  </si>
  <si>
    <r>
      <t xml:space="preserve">Крокодил                          </t>
    </r>
    <r>
      <rPr>
        <b/>
        <sz val="24"/>
        <color rgb="FF00B0F0"/>
        <rFont val="Times New Roman"/>
        <family val="1"/>
        <charset val="204"/>
      </rPr>
      <t xml:space="preserve">NEW  </t>
    </r>
    <r>
      <rPr>
        <b/>
        <sz val="24"/>
        <rFont val="Times New Roman"/>
        <family val="1"/>
        <charset val="204"/>
      </rPr>
      <t xml:space="preserve">                       </t>
    </r>
  </si>
  <si>
    <t xml:space="preserve">Полицейская машина с шариком                        </t>
  </si>
  <si>
    <t xml:space="preserve">Страшилка дразнилка                           </t>
  </si>
  <si>
    <t>Крокодил/десерт желеобразный, ассорти, джар, 8*48*35г</t>
  </si>
  <si>
    <t>Змейка/десерт желеобразный, ассорти, джар, 8*48*35г</t>
  </si>
  <si>
    <r>
      <t>Арбузики, апельсинчики, лимончики</t>
    </r>
    <r>
      <rPr>
        <b/>
        <sz val="24"/>
        <color rgb="FFFF0000"/>
        <rFont val="Times New Roman"/>
        <family val="1"/>
        <charset val="204"/>
      </rPr>
      <t xml:space="preserve">  </t>
    </r>
  </si>
  <si>
    <t>Город:</t>
  </si>
  <si>
    <r>
      <t xml:space="preserve">Холодок 15гр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                   </t>
    </r>
  </si>
  <si>
    <t xml:space="preserve">Дата заказа: </t>
  </si>
  <si>
    <t>SC-049</t>
  </si>
  <si>
    <r>
      <t xml:space="preserve">Шоколадные слитки, джар, </t>
    </r>
    <r>
      <rPr>
        <b/>
        <sz val="28"/>
        <rFont val="Times New Roman"/>
        <family val="1"/>
        <charset val="204"/>
      </rPr>
      <t>2*250*</t>
    </r>
    <r>
      <rPr>
        <sz val="28"/>
        <rFont val="Times New Roman"/>
        <family val="1"/>
        <charset val="204"/>
      </rPr>
      <t>5,5г</t>
    </r>
  </si>
  <si>
    <t>2*250</t>
  </si>
  <si>
    <t>CM-315</t>
  </si>
  <si>
    <r>
      <t>Трубочки Мармеладная радуга/</t>
    </r>
    <r>
      <rPr>
        <b/>
        <sz val="28"/>
        <rFont val="Times New Roman"/>
        <family val="1"/>
        <charset val="204"/>
      </rPr>
      <t>бабл-гам</t>
    </r>
    <r>
      <rPr>
        <sz val="28"/>
        <rFont val="Times New Roman"/>
        <family val="1"/>
        <charset val="204"/>
      </rPr>
      <t>/жевательный мармелад, пластиковый контейнер, 12*86*7г</t>
    </r>
  </si>
  <si>
    <r>
      <t xml:space="preserve">Мармеладная радуга Трубочки бабл-гам 7г                  </t>
    </r>
    <r>
      <rPr>
        <b/>
        <sz val="24"/>
        <color rgb="FF00B0F0"/>
        <rFont val="Times New Roman"/>
        <family val="1"/>
        <charset val="204"/>
      </rPr>
      <t>NEW</t>
    </r>
  </si>
  <si>
    <t>CM-316</t>
  </si>
  <si>
    <r>
      <t>Трубочки Мармеладная радуга</t>
    </r>
    <r>
      <rPr>
        <b/>
        <sz val="28"/>
        <rFont val="Times New Roman"/>
        <family val="1"/>
        <charset val="204"/>
      </rPr>
      <t>/бабл-гам/</t>
    </r>
    <r>
      <rPr>
        <sz val="28"/>
        <rFont val="Times New Roman"/>
        <family val="1"/>
        <charset val="204"/>
      </rPr>
      <t xml:space="preserve"> жевательный мармелад, пластиковый контейнер, 8*150*10г</t>
    </r>
  </si>
  <si>
    <r>
      <t xml:space="preserve">Мармеладная радуга Трубочки бабл-гам            10г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</si>
  <si>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 xml:space="preserve">Мармеладная радуга Трубочки фруктовые 10г                   </t>
  </si>
  <si>
    <t xml:space="preserve">Мармеладная радуга Ремешки кола 7г </t>
  </si>
  <si>
    <t>Мармеладная радуга Ремешки арбуз 7г</t>
  </si>
  <si>
    <t>CM-231</t>
  </si>
  <si>
    <r>
      <t xml:space="preserve">Ремешки Мармеладная радуга/ жевательный мармелад с фруктовым вкусом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>, пластиковый контейнер, 8*150*10г</t>
    </r>
  </si>
  <si>
    <t xml:space="preserve">Мармеладная радуга Ремешки 10г             </t>
  </si>
  <si>
    <r>
      <t xml:space="preserve">Холодок 14гр с </t>
    </r>
    <r>
      <rPr>
        <b/>
        <u/>
        <sz val="24"/>
        <color theme="9" tint="-0.249977111117893"/>
        <rFont val="Times New Roman"/>
        <family val="1"/>
        <charset val="204"/>
      </rPr>
      <t>витамином</t>
    </r>
    <r>
      <rPr>
        <b/>
        <sz val="24"/>
        <color theme="9" tint="-0.249977111117893"/>
        <rFont val="Times New Roman"/>
        <family val="1"/>
        <charset val="204"/>
      </rPr>
      <t xml:space="preserve"> "С" </t>
    </r>
    <r>
      <rPr>
        <b/>
        <sz val="24"/>
        <color rgb="FFFF0000"/>
        <rFont val="Times New Roman"/>
        <family val="1"/>
        <charset val="204"/>
      </rPr>
      <t xml:space="preserve">           скидка 20% от 10 кор                            </t>
    </r>
  </si>
  <si>
    <r>
      <t xml:space="preserve">Trix банан                      </t>
    </r>
    <r>
      <rPr>
        <b/>
        <sz val="24"/>
        <color rgb="FFFF0000"/>
        <rFont val="Times New Roman"/>
        <family val="1"/>
        <charset val="204"/>
      </rPr>
      <t xml:space="preserve">  </t>
    </r>
  </si>
  <si>
    <r>
      <t xml:space="preserve">Trix лимон                        </t>
    </r>
    <r>
      <rPr>
        <b/>
        <sz val="24"/>
        <color rgb="FFFF0000"/>
        <rFont val="Times New Roman"/>
        <family val="1"/>
        <charset val="204"/>
      </rPr>
      <t xml:space="preserve">      </t>
    </r>
  </si>
  <si>
    <t>LC-054</t>
  </si>
  <si>
    <r>
      <t xml:space="preserve">Зубная паста с щеткой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</t>
    </r>
  </si>
  <si>
    <t>LC-106</t>
  </si>
  <si>
    <t>Слоник/десерт желеобразный  в пластиковой банке - копилке, ассорти, 6*100*13г</t>
  </si>
  <si>
    <t>LC-104</t>
  </si>
  <si>
    <t>Котик/десерт желеобразный  в пластиковой банке - копилке, ассорти, 6*100*13г</t>
  </si>
  <si>
    <t xml:space="preserve">Мармеладный мозг </t>
  </si>
  <si>
    <t xml:space="preserve">Котик                                 </t>
  </si>
  <si>
    <t xml:space="preserve">Слоник                               </t>
  </si>
  <si>
    <t xml:space="preserve"> LC-093 (098)</t>
  </si>
  <si>
    <t xml:space="preserve">Сердечко                          </t>
  </si>
  <si>
    <t>Пластиковое яйцо/жевательный мармелад с жидким центром в виде дракона, ассорти 2 штучки  в яйце,  банка,  20*30*7,5г</t>
  </si>
  <si>
    <t>Пластиковое яйцо/жевательный мармелад с жидким центром, джар, 12*50*12г.</t>
  </si>
  <si>
    <r>
      <t xml:space="preserve">Пластиковое яйцо/жевательная резинка </t>
    </r>
    <r>
      <rPr>
        <b/>
        <sz val="28"/>
        <rFont val="Times New Roman"/>
        <family val="1"/>
        <charset val="204"/>
      </rPr>
      <t>с кислой пудрой</t>
    </r>
    <r>
      <rPr>
        <sz val="28"/>
        <rFont val="Times New Roman"/>
        <family val="1"/>
        <charset val="204"/>
      </rPr>
      <t>, ассорти, джар, 12*50*10г</t>
    </r>
  </si>
  <si>
    <t>EC-003</t>
  </si>
  <si>
    <t>Express маникюр/Взрывающаяся карамель + наклейки на ногти, дисплей бокс, 12*36*1г</t>
  </si>
  <si>
    <r>
      <t xml:space="preserve">Express маникюр    </t>
    </r>
    <r>
      <rPr>
        <b/>
        <sz val="24"/>
        <color rgb="FFFF0000"/>
        <rFont val="Times New Roman"/>
        <family val="1"/>
        <charset val="204"/>
      </rPr>
      <t xml:space="preserve">     </t>
    </r>
  </si>
  <si>
    <t>Мармеладная радуга/жевательный мармелад, ассорти, дисплей бокс, 12*36*18г</t>
  </si>
  <si>
    <r>
      <t xml:space="preserve">Мармеладная радуга 18г Ассорти (MIX)  </t>
    </r>
    <r>
      <rPr>
        <b/>
        <sz val="24"/>
        <color rgb="FFFF0000"/>
        <rFont val="Times New Roman"/>
        <family val="1"/>
        <charset val="204"/>
      </rPr>
      <t xml:space="preserve">ФИКС цена           </t>
    </r>
  </si>
  <si>
    <t>CM-189</t>
  </si>
  <si>
    <r>
      <t xml:space="preserve">Мишки 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         </t>
    </r>
  </si>
  <si>
    <t>Very Jelly Мишки/жевательный мармелад, пакет, 1*12*1000г</t>
  </si>
  <si>
    <t>CM-192</t>
  </si>
  <si>
    <r>
      <t xml:space="preserve">Червячки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                                        </t>
    </r>
  </si>
  <si>
    <t>Very Jelly Червячки/жевательный мармелад, пакет, 1*12*1000г</t>
  </si>
  <si>
    <t>CM-340</t>
  </si>
  <si>
    <r>
      <t xml:space="preserve">Анаконда  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     </t>
    </r>
  </si>
  <si>
    <t>Very Jelly Анаконда/жевательный мармелад, пакет, 1*12*1000г</t>
  </si>
  <si>
    <r>
      <t xml:space="preserve">Холодок  с шипучкой 15г виноград  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      </t>
    </r>
  </si>
  <si>
    <r>
      <t xml:space="preserve">Холодок  с шипучкой 15г клубника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           </t>
    </r>
  </si>
  <si>
    <t>Соска с зубами</t>
  </si>
  <si>
    <t>Соска/карамель с пластиковыми зубами, дисплей-бокс, ассорти, 12*30*3,5</t>
  </si>
  <si>
    <t xml:space="preserve">Клёвый горшочек </t>
  </si>
  <si>
    <t>Пончик/жевательный мармелад, ассорти, банка, 20*30*10г</t>
  </si>
  <si>
    <r>
      <t xml:space="preserve">Пончик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</si>
  <si>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DE-086</t>
  </si>
  <si>
    <t>Скутер/кислая сахарная конфета-шарики, дисплей бокс, 12*30*15г</t>
  </si>
  <si>
    <r>
      <t xml:space="preserve">Скутер                                  </t>
    </r>
    <r>
      <rPr>
        <b/>
        <sz val="24"/>
        <color rgb="FFFF0000"/>
        <rFont val="Times New Roman"/>
        <family val="1"/>
        <charset val="204"/>
      </rPr>
      <t/>
    </r>
  </si>
  <si>
    <t xml:space="preserve">Фрутиска Дикие фрукты   </t>
  </si>
  <si>
    <r>
      <t>Веселый напугай</t>
    </r>
    <r>
      <rPr>
        <b/>
        <sz val="24"/>
        <color rgb="FFFF0000"/>
        <rFont val="Times New Roman"/>
        <family val="1"/>
        <charset val="204"/>
      </rPr>
      <t xml:space="preserve">   нет             </t>
    </r>
  </si>
  <si>
    <r>
      <t xml:space="preserve">Буравчик/сверлилка                          </t>
    </r>
    <r>
      <rPr>
        <b/>
        <sz val="24"/>
        <color rgb="FFFF0000"/>
        <rFont val="Times New Roman"/>
        <family val="1"/>
        <charset val="204"/>
      </rPr>
      <t xml:space="preserve">доп скидка 5%     </t>
    </r>
  </si>
  <si>
    <t>LC-130</t>
  </si>
  <si>
    <t>Зоопарк/десерт желеобразный  в пластиковой банке, ассорти, 6*100*15г</t>
  </si>
  <si>
    <r>
      <t xml:space="preserve">Зоопарк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</si>
  <si>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Кислотное чудище в дисплей боксе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</t>
    </r>
  </si>
  <si>
    <r>
      <t xml:space="preserve">Trix манго     </t>
    </r>
    <r>
      <rPr>
        <b/>
        <sz val="24"/>
        <color rgb="FFFF0000"/>
        <rFont val="Times New Roman"/>
        <family val="1"/>
        <charset val="204"/>
      </rPr>
      <t xml:space="preserve">нет </t>
    </r>
    <r>
      <rPr>
        <b/>
        <sz val="24"/>
        <rFont val="Times New Roman"/>
        <family val="1"/>
        <charset val="204"/>
      </rPr>
      <t xml:space="preserve">                             </t>
    </r>
    <r>
      <rPr>
        <b/>
        <sz val="24"/>
        <color rgb="FFFF0000"/>
        <rFont val="Times New Roman"/>
        <family val="1"/>
        <charset val="204"/>
      </rPr>
      <t xml:space="preserve">  </t>
    </r>
  </si>
  <si>
    <r>
      <t>Веселый напугай</t>
    </r>
    <r>
      <rPr>
        <b/>
        <sz val="24"/>
        <color rgb="FFFF0000"/>
        <rFont val="Times New Roman"/>
        <family val="1"/>
        <charset val="204"/>
      </rPr>
      <t xml:space="preserve">  </t>
    </r>
  </si>
  <si>
    <r>
      <t xml:space="preserve">Фрутти ХХЛ Дракоши для девочек     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ФИКС цена НЕТ</t>
    </r>
  </si>
  <si>
    <r>
      <t xml:space="preserve">Сова                                     </t>
    </r>
    <r>
      <rPr>
        <b/>
        <sz val="24"/>
        <color rgb="FF00B0F0"/>
        <rFont val="Times New Roman"/>
        <family val="1"/>
        <charset val="204"/>
      </rPr>
      <t xml:space="preserve">NEW  </t>
    </r>
    <r>
      <rPr>
        <b/>
        <sz val="24"/>
        <color rgb="FFFF0000"/>
        <rFont val="Times New Roman"/>
        <family val="1"/>
        <charset val="204"/>
      </rPr>
      <t xml:space="preserve">   нет        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</si>
  <si>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Неонпоп Пончик Оригинал!                         </t>
    </r>
    <r>
      <rPr>
        <b/>
        <sz val="24"/>
        <color rgb="FFFF0000"/>
        <rFont val="Times New Roman"/>
        <family val="1"/>
        <charset val="204"/>
      </rPr>
      <t>нет</t>
    </r>
  </si>
  <si>
    <t>DE-035</t>
  </si>
  <si>
    <r>
      <t>Buzzulez</t>
    </r>
    <r>
      <rPr>
        <b/>
        <sz val="24"/>
        <color rgb="FFFF0000"/>
        <rFont val="Times New Roman"/>
        <family val="1"/>
        <charset val="204"/>
      </rPr>
      <t xml:space="preserve">                              </t>
    </r>
  </si>
  <si>
    <t>Buzzulez/кислая сахарная пудра в бутылочке, ассорти, дисплей-бокс, 18*36*7г</t>
  </si>
  <si>
    <t>18*36</t>
  </si>
  <si>
    <t>Соломка Buzzulez XXL/кислая сахарная пудра в трубочке , ассорти в дисплей-боксе, 12*48*12г</t>
  </si>
  <si>
    <r>
      <t xml:space="preserve">Соломка Buzzulez XXL           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          </t>
    </r>
  </si>
  <si>
    <t>DE-093</t>
  </si>
  <si>
    <r>
      <t xml:space="preserve">Сказочные принцессы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    </t>
    </r>
  </si>
  <si>
    <r>
      <t xml:space="preserve">Бургер и Хот дог              </t>
    </r>
    <r>
      <rPr>
        <b/>
        <sz val="24"/>
        <color theme="1"/>
        <rFont val="Times New Roman"/>
        <family val="1"/>
        <charset val="204"/>
      </rPr>
      <t xml:space="preserve"> </t>
    </r>
  </si>
  <si>
    <r>
      <t>Взрывной реактор клубника</t>
    </r>
    <r>
      <rPr>
        <b/>
        <sz val="24"/>
        <color rgb="FFFF0000"/>
        <rFont val="Times New Roman"/>
        <family val="1"/>
        <charset val="204"/>
      </rPr>
      <t xml:space="preserve"> </t>
    </r>
  </si>
  <si>
    <r>
      <t xml:space="preserve">Фрутти Мега для девочек                                     </t>
    </r>
    <r>
      <rPr>
        <b/>
        <sz val="24"/>
        <color rgb="FFFF0000"/>
        <rFont val="Times New Roman"/>
        <family val="1"/>
        <charset val="204"/>
      </rPr>
      <t xml:space="preserve">                                        ПЕРЕСОРТ</t>
    </r>
  </si>
  <si>
    <t xml:space="preserve">АЙСШОК                          </t>
  </si>
  <si>
    <t xml:space="preserve">Buzzulez 4г                     </t>
  </si>
  <si>
    <t xml:space="preserve">Драже 12г в пакетике </t>
  </si>
  <si>
    <t>CG-391</t>
  </si>
  <si>
    <r>
      <t xml:space="preserve">Дабл-Бабл Roll  рулетка с тату </t>
    </r>
    <r>
      <rPr>
        <b/>
        <sz val="24"/>
        <color rgb="FFFF0000"/>
        <rFont val="Times New Roman"/>
        <family val="1"/>
        <charset val="204"/>
      </rPr>
      <t xml:space="preserve">               </t>
    </r>
    <r>
      <rPr>
        <b/>
        <sz val="24"/>
        <color rgb="FF00B0F0"/>
        <rFont val="Times New Roman"/>
        <family val="1"/>
        <charset val="204"/>
      </rPr>
      <t>NEW</t>
    </r>
  </si>
  <si>
    <t xml:space="preserve">Взрывной реактор апельсин </t>
  </si>
  <si>
    <r>
      <t xml:space="preserve">CR-015 </t>
    </r>
    <r>
      <rPr>
        <b/>
        <sz val="20"/>
        <color rgb="FFFF0000"/>
        <rFont val="Times New Roman"/>
        <family val="1"/>
        <charset val="204"/>
      </rPr>
      <t xml:space="preserve"> </t>
    </r>
  </si>
  <si>
    <t>Шоколадная радуга/шоколадное драже в тубе; дисплей бокс, 12*24*12г</t>
  </si>
  <si>
    <r>
      <t xml:space="preserve">Микс                                     </t>
    </r>
    <r>
      <rPr>
        <b/>
        <sz val="24"/>
        <color rgb="FFFF0000"/>
        <rFont val="Times New Roman"/>
        <family val="1"/>
        <charset val="204"/>
      </rPr>
      <t xml:space="preserve">  3 по цене 2 от базовой цены</t>
    </r>
  </si>
  <si>
    <t>CM-266</t>
  </si>
  <si>
    <r>
      <t xml:space="preserve">Кислый язычок/жевательный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>, пакет, 30*24*12г</t>
    </r>
  </si>
  <si>
    <t>30*24</t>
  </si>
  <si>
    <t xml:space="preserve">Бургер                             </t>
  </si>
  <si>
    <t>CG-350</t>
  </si>
  <si>
    <t>Глазоед</t>
  </si>
  <si>
    <t>Глазоед/жевательная резинка с кислым джемом, дисплей-бокс, 12*100*8г</t>
  </si>
  <si>
    <r>
      <t xml:space="preserve">Сердечки                           </t>
    </r>
    <r>
      <rPr>
        <b/>
        <sz val="24"/>
        <color rgb="FFFF0000"/>
        <rFont val="Times New Roman"/>
        <family val="1"/>
        <charset val="204"/>
      </rPr>
      <t>3 по цене 2</t>
    </r>
  </si>
  <si>
    <r>
      <t xml:space="preserve">Кислый язычок </t>
    </r>
    <r>
      <rPr>
        <b/>
        <sz val="24"/>
        <color rgb="FFFF0000"/>
        <rFont val="Times New Roman"/>
        <family val="1"/>
        <charset val="204"/>
      </rPr>
      <t>ФИКС цена</t>
    </r>
    <r>
      <rPr>
        <b/>
        <sz val="24"/>
        <rFont val="Times New Roman"/>
        <family val="1"/>
        <charset val="204"/>
      </rPr>
      <t xml:space="preserve">              </t>
    </r>
  </si>
  <si>
    <t>CM-303-ВИДЕО ПО ССЫЛКЕ</t>
  </si>
  <si>
    <r>
      <t xml:space="preserve">Холодок Аскорбинка апельсин      </t>
    </r>
    <r>
      <rPr>
        <b/>
        <sz val="24"/>
        <color rgb="FFFF0000"/>
        <rFont val="Times New Roman"/>
        <family val="1"/>
        <charset val="204"/>
      </rPr>
      <t/>
    </r>
  </si>
  <si>
    <t xml:space="preserve">Холодок Аскорбинка клубника  </t>
  </si>
  <si>
    <r>
      <t xml:space="preserve">Волшебной яйцо Дракошки                      </t>
    </r>
    <r>
      <rPr>
        <b/>
        <sz val="24"/>
        <color rgb="FFFF0000"/>
        <rFont val="Times New Roman"/>
        <family val="1"/>
        <charset val="204"/>
      </rPr>
      <t>ФИКС цена                        нет в наличии</t>
    </r>
  </si>
  <si>
    <r>
      <t xml:space="preserve">Панда                                    </t>
    </r>
    <r>
      <rPr>
        <b/>
        <sz val="24"/>
        <color rgb="FFFF0000"/>
        <rFont val="Times New Roman"/>
        <family val="1"/>
        <charset val="204"/>
      </rPr>
      <t>нет</t>
    </r>
  </si>
  <si>
    <r>
      <t xml:space="preserve">Язык Зомби/жевательная резинка </t>
    </r>
    <r>
      <rPr>
        <sz val="28"/>
        <color rgb="FFFF0000"/>
        <rFont val="Times New Roman"/>
        <family val="1"/>
        <charset val="204"/>
      </rPr>
      <t>красящая язык 5 шариков</t>
    </r>
    <r>
      <rPr>
        <sz val="28"/>
        <rFont val="Times New Roman"/>
        <family val="1"/>
        <charset val="204"/>
      </rPr>
      <t xml:space="preserve"> т.м.Веселый Напугай, с кислой начинкой с ароматом лайма,флоупак, дисплей бокс, 10*25*17,5г</t>
    </r>
  </si>
  <si>
    <t>Дабл-Бабл Roll/жевательная резинка-рулетка с тату, ассорти, дисплей бокс, 24*30*12г</t>
  </si>
  <si>
    <t>Жучки- паучки/жевательный мармелад, ассорти, дисплей бокс, 8*75*10г</t>
  </si>
  <si>
    <t>Петушок-Владимирский/карамель леденцовая на палочке, ассорти, дисплей бокс, 20*30*16г</t>
  </si>
  <si>
    <t>Buzzulez 6,5гр/конфета-шипучка, дисплей бокс, 20*30*6,5г</t>
  </si>
  <si>
    <r>
      <t xml:space="preserve">Супер татустик/сахарная конфета </t>
    </r>
    <r>
      <rPr>
        <b/>
        <sz val="28"/>
        <rFont val="Times New Roman"/>
        <family val="1"/>
        <charset val="204"/>
      </rPr>
      <t>с татуировкой</t>
    </r>
    <r>
      <rPr>
        <sz val="28"/>
        <rFont val="Times New Roman"/>
        <family val="1"/>
        <charset val="204"/>
      </rPr>
      <t>, ассорти,  дисплей бокс, 12*40*7г</t>
    </r>
  </si>
  <si>
    <r>
      <t xml:space="preserve">Косточка/сахарная конфета </t>
    </r>
    <r>
      <rPr>
        <b/>
        <sz val="28"/>
        <rFont val="Times New Roman"/>
        <family val="1"/>
        <charset val="204"/>
      </rPr>
      <t>с шипучкой</t>
    </r>
    <r>
      <rPr>
        <sz val="28"/>
        <rFont val="Times New Roman"/>
        <family val="1"/>
        <charset val="204"/>
      </rPr>
      <t>, дисплей бокс, 18*30*6г</t>
    </r>
  </si>
  <si>
    <t>Шоколадная радуга/драже в сахарной глазури  в пакетике, дисплей бокс, 12*50*12г</t>
  </si>
  <si>
    <t>Шоколадная радуга/драже в сахарной глазури, блистер, дисплей бокс, 12*24*22г</t>
  </si>
  <si>
    <t>LC-122-ВИДЕО ПО ССЫЛКЕ</t>
  </si>
  <si>
    <r>
      <t xml:space="preserve">Buzzulez Бич Пакет   3 в 1  </t>
    </r>
    <r>
      <rPr>
        <b/>
        <sz val="24"/>
        <color rgb="FFFF0000"/>
        <rFont val="Times New Roman"/>
        <family val="1"/>
        <charset val="204"/>
      </rPr>
      <t>нет</t>
    </r>
  </si>
  <si>
    <t>CM-320</t>
  </si>
  <si>
    <t>CM-321</t>
  </si>
  <si>
    <t>Ланч Гами/мармеладный "сырок", ассорти, д/бокс, 20*30*10г</t>
  </si>
  <si>
    <r>
      <t xml:space="preserve">Сырок   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</si>
  <si>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Суши     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</si>
  <si>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LC-132</t>
  </si>
  <si>
    <t>Ручка/мягкая карамель, д/бокс, ассорти, 12*30*20г</t>
  </si>
  <si>
    <r>
      <t xml:space="preserve">Ручка                                  </t>
    </r>
    <r>
      <rPr>
        <b/>
        <sz val="22"/>
        <color rgb="FF00B0F0"/>
        <rFont val="Times New Roman"/>
        <family val="1"/>
        <charset val="204"/>
      </rPr>
      <t>NEW</t>
    </r>
  </si>
  <si>
    <t>Йоко Гамми/ мармеладные суши, ассорти, блистер, шоу-бокс, 24*30*9г</t>
  </si>
  <si>
    <t>CM-300</t>
  </si>
  <si>
    <r>
      <t xml:space="preserve">Кислый язычок               </t>
    </r>
    <r>
      <rPr>
        <b/>
        <sz val="24"/>
        <color rgb="FF00B0F0"/>
        <rFont val="Times New Roman"/>
        <family val="1"/>
        <charset val="204"/>
      </rPr>
      <t xml:space="preserve">NEW </t>
    </r>
  </si>
  <si>
    <r>
      <t xml:space="preserve">Мармеладная радуга Ремешок клубника 15г.        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</t>
    </r>
  </si>
  <si>
    <r>
      <t xml:space="preserve">Ремешок 15г. Мармеладная радуга клубника/ 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 д/бокс, </t>
    </r>
    <r>
      <rPr>
        <b/>
        <sz val="28"/>
        <rFont val="Times New Roman"/>
        <family val="1"/>
        <charset val="204"/>
      </rPr>
      <t>12*54*</t>
    </r>
    <r>
      <rPr>
        <sz val="28"/>
        <rFont val="Times New Roman"/>
        <family val="1"/>
        <charset val="204"/>
      </rPr>
      <t>15г</t>
    </r>
  </si>
  <si>
    <t>CM-323</t>
  </si>
  <si>
    <r>
      <t xml:space="preserve">Мармеладная радуга  Ремешок кола 15г.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</t>
    </r>
  </si>
  <si>
    <r>
      <t>Ремешок 15г.</t>
    </r>
    <r>
      <rPr>
        <b/>
        <sz val="28"/>
        <rFont val="Times New Roman"/>
        <family val="1"/>
        <charset val="204"/>
      </rPr>
      <t xml:space="preserve"> </t>
    </r>
    <r>
      <rPr>
        <sz val="28"/>
        <rFont val="Times New Roman"/>
        <family val="1"/>
        <charset val="204"/>
      </rPr>
      <t xml:space="preserve">Мармеладная радуга кола/ 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ассорти, дисплей бокс, </t>
    </r>
    <r>
      <rPr>
        <b/>
        <sz val="28"/>
        <rFont val="Times New Roman"/>
        <family val="1"/>
        <charset val="204"/>
      </rPr>
      <t>12*54*15г</t>
    </r>
  </si>
  <si>
    <t>CM-325</t>
  </si>
  <si>
    <t>CM-326</t>
  </si>
  <si>
    <r>
      <t xml:space="preserve">Мармеладная радуга Ремешок арбуз 15г.        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    </t>
    </r>
  </si>
  <si>
    <r>
      <t xml:space="preserve">Ремешок 15г. Мармеладная радуга арбуз/ 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 д/бокс, </t>
    </r>
    <r>
      <rPr>
        <b/>
        <sz val="28"/>
        <rFont val="Times New Roman"/>
        <family val="1"/>
        <charset val="204"/>
      </rPr>
      <t>12*54*</t>
    </r>
    <r>
      <rPr>
        <sz val="28"/>
        <rFont val="Times New Roman"/>
        <family val="1"/>
        <charset val="204"/>
      </rPr>
      <t>15г</t>
    </r>
  </si>
  <si>
    <r>
      <t xml:space="preserve">Мармеладная радуга  Ремешок ежевика 15г.                        </t>
    </r>
    <r>
      <rPr>
        <b/>
        <sz val="24"/>
        <color rgb="FFFF0000"/>
        <rFont val="Times New Roman"/>
        <family val="1"/>
        <charset val="204"/>
      </rPr>
      <t xml:space="preserve">ФИКС цена             </t>
    </r>
  </si>
  <si>
    <r>
      <t>Ремешок 15г.</t>
    </r>
    <r>
      <rPr>
        <b/>
        <sz val="28"/>
        <rFont val="Times New Roman"/>
        <family val="1"/>
        <charset val="204"/>
      </rPr>
      <t xml:space="preserve"> </t>
    </r>
    <r>
      <rPr>
        <sz val="28"/>
        <rFont val="Times New Roman"/>
        <family val="1"/>
        <charset val="204"/>
      </rPr>
      <t xml:space="preserve">Мармеладная радуга ежевика/ 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 xml:space="preserve">, ассорти, дисплей бокс, </t>
    </r>
    <r>
      <rPr>
        <b/>
        <sz val="28"/>
        <rFont val="Times New Roman"/>
        <family val="1"/>
        <charset val="204"/>
      </rPr>
      <t>12*54*15г</t>
    </r>
  </si>
  <si>
    <t>CM-324</t>
  </si>
  <si>
    <t>CM-288</t>
  </si>
  <si>
    <t>Ремешки Мармеладная радуга арбуз/кислый мармелад, пласт. контейнер, 8*150*10г</t>
  </si>
  <si>
    <t>Мармеладная радуга Ремешки арбуз 10г</t>
  </si>
  <si>
    <t>CM-296-ВИДЕО ПО ССЫЛКЕ</t>
  </si>
  <si>
    <t xml:space="preserve">Волшебное яйцо Дино парк   </t>
  </si>
  <si>
    <t>Дерзкая клубника</t>
  </si>
  <si>
    <t>CG-392</t>
  </si>
  <si>
    <t>Дерзкая клубника/жевательная резинка с кислой пудрой, банка, 12*50*10г</t>
  </si>
  <si>
    <t>6925374515865 фруктовая
6925374515889 клубничная</t>
  </si>
  <si>
    <t>6925374515858 фруктовая
6925374515896 клубничная</t>
  </si>
  <si>
    <r>
      <t xml:space="preserve">Кислый язычок/жевательный мармелад </t>
    </r>
    <r>
      <rPr>
        <b/>
        <sz val="28"/>
        <rFont val="Times New Roman"/>
        <family val="1"/>
        <charset val="204"/>
      </rPr>
      <t>в кислой обсыпке</t>
    </r>
    <r>
      <rPr>
        <sz val="28"/>
        <rFont val="Times New Roman"/>
        <family val="1"/>
        <charset val="204"/>
      </rPr>
      <t>, дисплей-бокс, 12*48*8г</t>
    </r>
  </si>
  <si>
    <r>
      <t xml:space="preserve">Бомбибом </t>
    </r>
    <r>
      <rPr>
        <sz val="36"/>
        <rFont val="Times New Roman"/>
        <family val="1"/>
        <charset val="204"/>
      </rPr>
      <t>кола</t>
    </r>
    <r>
      <rPr>
        <sz val="28"/>
        <rFont val="Times New Roman"/>
        <family val="1"/>
        <charset val="204"/>
      </rPr>
      <t xml:space="preserve">/жевательная резинка с взрывающейся карамелью, дисплей-бокс, 12*24*3г </t>
    </r>
  </si>
  <si>
    <r>
      <t xml:space="preserve">Бомбибом </t>
    </r>
    <r>
      <rPr>
        <sz val="36"/>
        <rFont val="Times New Roman"/>
        <family val="1"/>
        <charset val="204"/>
      </rPr>
      <t>клубника</t>
    </r>
    <r>
      <rPr>
        <sz val="28"/>
        <rFont val="Times New Roman"/>
        <family val="1"/>
        <charset val="204"/>
      </rPr>
      <t>/жевательная резинка с взрывающейся карамелью, дисплей-бокс, 12*24*3г</t>
    </r>
  </si>
  <si>
    <r>
      <t xml:space="preserve">Бомбибом </t>
    </r>
    <r>
      <rPr>
        <sz val="36"/>
        <rFont val="Times New Roman"/>
        <family val="1"/>
        <charset val="204"/>
      </rPr>
      <t>арбуз</t>
    </r>
    <r>
      <rPr>
        <sz val="28"/>
        <rFont val="Times New Roman"/>
        <family val="1"/>
        <charset val="204"/>
      </rPr>
      <t>/жевательная резинка с взрывающейся карамелью, дисплей-бокс, 12*24*3г</t>
    </r>
  </si>
  <si>
    <r>
      <t xml:space="preserve">Зимняя коллекция    </t>
    </r>
    <r>
      <rPr>
        <b/>
        <sz val="24"/>
        <color rgb="FFFF0000"/>
        <rFont val="Times New Roman"/>
        <family val="1"/>
        <charset val="204"/>
      </rPr>
      <t xml:space="preserve">                    скидка 20% от 10 кор      </t>
    </r>
  </si>
  <si>
    <t>20г Зимняя коллекция/яйцо шоколадное с сюрпризом "Веселый сюрприз", дисплей бокс, 6*24*20г</t>
  </si>
  <si>
    <t>SC-048</t>
  </si>
  <si>
    <r>
      <rPr>
        <b/>
        <sz val="22"/>
        <rFont val="Times New Roman"/>
        <family val="1"/>
        <charset val="204"/>
      </rPr>
      <t xml:space="preserve">Шоколадные монетки ЗОЛОТЫЕ    </t>
    </r>
    <r>
      <rPr>
        <b/>
        <sz val="24"/>
        <rFont val="Times New Roman"/>
        <family val="1"/>
        <charset val="204"/>
      </rPr>
      <t xml:space="preserve">        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</si>
  <si>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rPr>
        <b/>
        <sz val="22"/>
        <rFont val="Times New Roman"/>
        <family val="1"/>
        <charset val="204"/>
      </rPr>
      <t xml:space="preserve">Шоколадные монетки ЦВЕТНЫЕ    </t>
    </r>
    <r>
      <rPr>
        <b/>
        <sz val="24"/>
        <rFont val="Times New Roman"/>
        <family val="1"/>
        <charset val="204"/>
      </rPr>
      <t xml:space="preserve">        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</si>
  <si>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CM-227-ВИДЕО ПО ССЫЛКЕ</t>
  </si>
  <si>
    <t>CM-279-ВИДЕО ПО ССЫЛКЕ</t>
  </si>
  <si>
    <t>CM-180</t>
  </si>
  <si>
    <r>
      <t xml:space="preserve">Бомбибом кола                   </t>
    </r>
    <r>
      <rPr>
        <b/>
        <sz val="24"/>
        <color rgb="FFFF0000"/>
        <rFont val="Times New Roman"/>
        <family val="1"/>
        <charset val="204"/>
      </rPr>
      <t xml:space="preserve">cкидка 20% от 3 кор </t>
    </r>
  </si>
  <si>
    <r>
      <t xml:space="preserve">Бомбибом клубника            </t>
    </r>
    <r>
      <rPr>
        <b/>
        <sz val="24"/>
        <color rgb="FFFF0000"/>
        <rFont val="Times New Roman"/>
        <family val="1"/>
        <charset val="204"/>
      </rPr>
      <t xml:space="preserve">cкидка 20% от 3 кор </t>
    </r>
  </si>
  <si>
    <r>
      <t xml:space="preserve">Бомбибом арбуз                                </t>
    </r>
    <r>
      <rPr>
        <b/>
        <sz val="24"/>
        <color rgb="FFFF0000"/>
        <rFont val="Times New Roman"/>
        <family val="1"/>
        <charset val="204"/>
      </rPr>
      <t xml:space="preserve">cкидка 20% от 3 кор </t>
    </r>
  </si>
  <si>
    <r>
      <t xml:space="preserve">Язык Зомби/жевательная резинка </t>
    </r>
    <r>
      <rPr>
        <sz val="28"/>
        <color rgb="FFFF0000"/>
        <rFont val="Times New Roman"/>
        <family val="1"/>
        <charset val="204"/>
      </rPr>
      <t>красящая язык</t>
    </r>
    <r>
      <rPr>
        <sz val="28"/>
        <color theme="1"/>
        <rFont val="Times New Roman"/>
        <family val="1"/>
        <charset val="204"/>
      </rPr>
      <t xml:space="preserve"> т.м. Веселый Напугай, с кислой начинкой с ароматом лайма, джар, 12*100*3,5г</t>
    </r>
  </si>
  <si>
    <r>
      <t xml:space="preserve">Язык Зомби/жевательная резинка </t>
    </r>
    <r>
      <rPr>
        <sz val="28"/>
        <color rgb="FFFF0000"/>
        <rFont val="Times New Roman"/>
        <family val="1"/>
        <charset val="204"/>
      </rPr>
      <t>красящая язык</t>
    </r>
    <r>
      <rPr>
        <sz val="28"/>
        <color theme="1"/>
        <rFont val="Times New Roman"/>
        <family val="1"/>
        <charset val="204"/>
      </rPr>
      <t xml:space="preserve"> т.м. Веселый Напугай, с кислой начинкой с ароматом лайма, джар, 4*350*3,5г</t>
    </r>
  </si>
  <si>
    <r>
      <t xml:space="preserve">Язык Вампира/жевательная резинка </t>
    </r>
    <r>
      <rPr>
        <sz val="28"/>
        <color rgb="FFFF0000"/>
        <rFont val="Times New Roman"/>
        <family val="1"/>
        <charset val="204"/>
      </rPr>
      <t>красящая язык</t>
    </r>
    <r>
      <rPr>
        <sz val="28"/>
        <color theme="1"/>
        <rFont val="Times New Roman"/>
        <family val="1"/>
        <charset val="204"/>
      </rPr>
      <t xml:space="preserve"> т.м. Веселый Напугай, с кислой начинкой,  с ароматом ежевики, джар, 12*100*3,5г</t>
    </r>
  </si>
  <si>
    <r>
      <t xml:space="preserve">Язык Вампира/жевательная резинка </t>
    </r>
    <r>
      <rPr>
        <sz val="28"/>
        <color rgb="FFFF0000"/>
        <rFont val="Times New Roman"/>
        <family val="1"/>
        <charset val="204"/>
      </rPr>
      <t>красящая язык 5 шариков</t>
    </r>
    <r>
      <rPr>
        <sz val="28"/>
        <rFont val="Times New Roman"/>
        <family val="1"/>
        <charset val="204"/>
      </rPr>
      <t xml:space="preserve"> т.м.Веселый Напугай, с кислой начинкой, с ароматом ежевики, флоупак, дисплей бокс, 10*25*17,5г</t>
    </r>
  </si>
  <si>
    <r>
      <t xml:space="preserve">Драже 12гр в ТУБЕ  </t>
    </r>
    <r>
      <rPr>
        <b/>
        <sz val="24"/>
        <color rgb="FFFF0000"/>
        <rFont val="Times New Roman"/>
        <family val="1"/>
        <charset val="204"/>
      </rPr>
      <t>нет</t>
    </r>
    <r>
      <rPr>
        <b/>
        <sz val="24"/>
        <rFont val="Times New Roman"/>
        <family val="1"/>
        <charset val="204"/>
      </rPr>
      <t xml:space="preserve"> </t>
    </r>
  </si>
  <si>
    <t>СЕ-1670</t>
  </si>
  <si>
    <t>Джамбура Roll  рулетка с тату</t>
  </si>
  <si>
    <t>Джамбура Глаз/жевательная резинка с начинкой, ассорти, пластиковая банка с крышкой, 12*50*12г</t>
  </si>
  <si>
    <r>
      <t xml:space="preserve">Джамбура Глаз </t>
    </r>
    <r>
      <rPr>
        <b/>
        <sz val="24"/>
        <color rgb="FFFF0000"/>
        <rFont val="Times New Roman"/>
        <family val="1"/>
        <charset val="204"/>
      </rPr>
      <t xml:space="preserve">                  </t>
    </r>
  </si>
  <si>
    <t>CG-393 (340)</t>
  </si>
  <si>
    <t xml:space="preserve">CM-317      </t>
  </si>
  <si>
    <r>
      <t xml:space="preserve">Бургер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</si>
  <si>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 xml:space="preserve">Мармеладный бургер Ланч Гами/жевательный мармелад, джар, 20*30*10гр                           </t>
  </si>
  <si>
    <r>
      <t xml:space="preserve">Холодок  с шипучкой 15г кола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                                                 </t>
    </r>
  </si>
  <si>
    <r>
      <t xml:space="preserve">Холодок  с шипучкой 15гр манго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</t>
    </r>
  </si>
  <si>
    <r>
      <t xml:space="preserve">Зефирная косичка ВАНИЛЬ      </t>
    </r>
    <r>
      <rPr>
        <b/>
        <sz val="24"/>
        <color rgb="FFFF0000"/>
        <rFont val="Times New Roman"/>
        <family val="1"/>
        <charset val="204"/>
      </rPr>
      <t xml:space="preserve">                      ФИКС цена </t>
    </r>
  </si>
  <si>
    <r>
      <t xml:space="preserve">Зефирная косичка КЛУБНИКА                    </t>
    </r>
    <r>
      <rPr>
        <b/>
        <sz val="24"/>
        <color rgb="FFFF0000"/>
        <rFont val="Times New Roman"/>
        <family val="1"/>
        <charset val="204"/>
      </rPr>
      <t xml:space="preserve">ФИКС цена </t>
    </r>
  </si>
  <si>
    <t xml:space="preserve">MM-094                              </t>
  </si>
  <si>
    <t>Marshmallow Fast Food/жевательный зефир на палочке, ассорти, шоу бокс, 12*18*35г</t>
  </si>
  <si>
    <r>
      <t xml:space="preserve">Фаст фуд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</si>
  <si>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12*18</t>
  </si>
  <si>
    <t xml:space="preserve">MM-077                              </t>
  </si>
  <si>
    <t>Easter marshmallow/жевательный зефир на палочке, ассорти, шоу бокс, 6*24*35г</t>
  </si>
  <si>
    <t>Easter marshmallow</t>
  </si>
  <si>
    <t>Шоколадные изделия</t>
  </si>
  <si>
    <t>CC-099</t>
  </si>
  <si>
    <t>Зазуага шоколад/жевательная конфета на палочке с татуировкой, дисплей бокс, 12*50*11,2г</t>
  </si>
  <si>
    <r>
      <t xml:space="preserve">Зазуага клубника   </t>
    </r>
    <r>
      <rPr>
        <b/>
        <sz val="24"/>
        <color rgb="FFFF0000"/>
        <rFont val="Times New Roman"/>
        <family val="1"/>
        <charset val="204"/>
      </rPr>
      <t xml:space="preserve">ФИКС цена    </t>
    </r>
  </si>
  <si>
    <r>
      <t xml:space="preserve">Зазуага тутти-фрутти </t>
    </r>
    <r>
      <rPr>
        <b/>
        <sz val="24"/>
        <color rgb="FFFF0000"/>
        <rFont val="Times New Roman"/>
        <family val="1"/>
        <charset val="204"/>
      </rPr>
      <t xml:space="preserve">                ФИКС цена    </t>
    </r>
  </si>
  <si>
    <r>
      <t xml:space="preserve">Зазуага ананас                  </t>
    </r>
    <r>
      <rPr>
        <b/>
        <sz val="24"/>
        <color rgb="FFFF0000"/>
        <rFont val="Times New Roman"/>
        <family val="1"/>
        <charset val="204"/>
      </rPr>
      <t xml:space="preserve">ФИКС цена    </t>
    </r>
  </si>
  <si>
    <r>
      <t xml:space="preserve">Зазуага шоколад  </t>
    </r>
    <r>
      <rPr>
        <b/>
        <sz val="24"/>
        <color rgb="FFFF0000"/>
        <rFont val="Times New Roman"/>
        <family val="1"/>
        <charset val="204"/>
      </rPr>
      <t xml:space="preserve">ФИКС цена  </t>
    </r>
    <r>
      <rPr>
        <b/>
        <sz val="24"/>
        <rFont val="Times New Roman"/>
        <family val="1"/>
        <charset val="204"/>
      </rPr>
      <t xml:space="preserve">  </t>
    </r>
  </si>
  <si>
    <r>
      <t xml:space="preserve">Холодок  с шипучкой 14г клубника            </t>
    </r>
    <r>
      <rPr>
        <b/>
        <sz val="24"/>
        <color rgb="FFFF0000"/>
        <rFont val="Times New Roman"/>
        <family val="1"/>
        <charset val="204"/>
      </rPr>
      <t xml:space="preserve">скидка 20% от 10 кор                          </t>
    </r>
  </si>
  <si>
    <r>
      <t xml:space="preserve">Мармеладная радуга  Ремешок ассорти 15г.                        </t>
    </r>
    <r>
      <rPr>
        <b/>
        <sz val="24"/>
        <color rgb="FFFF0000"/>
        <rFont val="Times New Roman"/>
        <family val="1"/>
        <charset val="204"/>
      </rPr>
      <t>ФИКС цена;                        цена 7, 95 от 30 кор</t>
    </r>
  </si>
  <si>
    <r>
      <t xml:space="preserve">Мармеладная радуга Ремешок тутти-фрутти 15г.                 </t>
    </r>
    <r>
      <rPr>
        <b/>
        <sz val="24"/>
        <color rgb="FFFF0000"/>
        <rFont val="Times New Roman"/>
        <family val="1"/>
        <charset val="204"/>
      </rPr>
      <t>ФИКС цена;                        цена 7, 95 от 30 кор</t>
    </r>
  </si>
  <si>
    <r>
      <t xml:space="preserve">Мармеладная радуга Ремешок ассорти 15г.                            </t>
    </r>
    <r>
      <rPr>
        <b/>
        <sz val="24"/>
        <color rgb="FFFF0000"/>
        <rFont val="Times New Roman"/>
        <family val="1"/>
        <charset val="204"/>
      </rPr>
      <t>ФИКС цена;                            цена 7, 95 от 30 кор</t>
    </r>
  </si>
  <si>
    <r>
      <t xml:space="preserve">Мармеладная радуга Ремешок тутти-фрутти 15г                         </t>
    </r>
    <r>
      <rPr>
        <b/>
        <sz val="24"/>
        <color rgb="FFFF0000"/>
        <rFont val="Times New Roman"/>
        <family val="1"/>
        <charset val="204"/>
      </rPr>
      <t>ФИКС цена;                       цена 7, 95 от 30 кор</t>
    </r>
  </si>
  <si>
    <r>
      <t xml:space="preserve">Фрутти Black Edition 12г  </t>
    </r>
    <r>
      <rPr>
        <b/>
        <sz val="24"/>
        <color rgb="FF0070C0"/>
        <rFont val="Times New Roman"/>
        <family val="1"/>
        <charset val="204"/>
      </rPr>
      <t xml:space="preserve">+ штрих код  </t>
    </r>
    <r>
      <rPr>
        <b/>
        <sz val="24"/>
        <color rgb="FFFF0000"/>
        <rFont val="Times New Roman"/>
        <family val="1"/>
        <charset val="204"/>
      </rPr>
      <t xml:space="preserve">скидка 20% от 10 кор,  25% от 50 кор                           </t>
    </r>
  </si>
  <si>
    <t>CG-369 (348)</t>
  </si>
  <si>
    <t>CM-344</t>
  </si>
  <si>
    <t>Lipstick/мармелад - помада,  ассорти, дисплей бокс, 24*30*10г</t>
  </si>
  <si>
    <r>
      <rPr>
        <b/>
        <sz val="24"/>
        <rFont val="Times New Roman"/>
        <family val="1"/>
        <charset val="204"/>
      </rPr>
      <t xml:space="preserve">Помада </t>
    </r>
    <r>
      <rPr>
        <b/>
        <sz val="28"/>
        <rFont val="Times New Roman"/>
        <family val="1"/>
        <charset val="204"/>
      </rPr>
      <t xml:space="preserve">                     </t>
    </r>
    <r>
      <rPr>
        <b/>
        <sz val="28"/>
        <color rgb="FF00B0F0"/>
        <rFont val="Times New Roman"/>
        <family val="1"/>
        <charset val="204"/>
      </rPr>
      <t>NEW</t>
    </r>
  </si>
  <si>
    <t>CL-185</t>
  </si>
  <si>
    <t>Paint Ball Candy/карамельные шарики в трубочке, ассорти,  дисплей бокс, 12*60*12г</t>
  </si>
  <si>
    <r>
      <t xml:space="preserve">Paint Ball Candy              </t>
    </r>
    <r>
      <rPr>
        <b/>
        <sz val="24"/>
        <color rgb="FF00B0F0"/>
        <rFont val="Times New Roman"/>
        <family val="1"/>
        <charset val="204"/>
      </rPr>
      <t>NEW</t>
    </r>
  </si>
  <si>
    <t>LC-116</t>
  </si>
  <si>
    <t>Фрутиска</t>
  </si>
  <si>
    <t>Фрутиска/десерт желеобразный в п/э стике, ассорти,  пластиковый контейнер, 6*140*18,5г</t>
  </si>
  <si>
    <t>6*140</t>
  </si>
  <si>
    <t xml:space="preserve"> CM-108   </t>
  </si>
  <si>
    <t>Мармеладные челюсти</t>
  </si>
  <si>
    <t>CM-309</t>
  </si>
  <si>
    <t>Мармеладные спагетти/жевательный мармелад, дисплей-бокс, 12*30*12г</t>
  </si>
  <si>
    <r>
      <t xml:space="preserve">Мармеладные спагетти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</si>
  <si>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CM-312-ВИДЕО ПО ССЫЛКЕ</t>
  </si>
  <si>
    <t>CM-285-ВИДЕО ПО ССЫЛКЕ</t>
  </si>
  <si>
    <t>CM-305-ВИДЕО ПО ССЫЛКЕ</t>
  </si>
  <si>
    <t>CM-318</t>
  </si>
  <si>
    <t>CM-319</t>
  </si>
  <si>
    <t>Котики/мармелад на палочке, ассорти, шоу бокс, 20*30*13г</t>
  </si>
  <si>
    <t>Мишки/мармелад на палочке, ассорти, экспозитор, 6*60*13г</t>
  </si>
  <si>
    <t>6*60</t>
  </si>
  <si>
    <r>
      <t xml:space="preserve">Мишки   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</si>
  <si>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r>
      <t xml:space="preserve">Котики  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</si>
  <si>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 xml:space="preserve">Мармеладные челюсти/Жевательный мармелад, дисплей-бокс, 8*75*9гр                        </t>
  </si>
  <si>
    <t>CM-322</t>
  </si>
  <si>
    <t xml:space="preserve">Мармеладная радуга Roll+ тату   </t>
  </si>
  <si>
    <r>
      <t xml:space="preserve">Картошка фри+ кислая пудра                            </t>
    </r>
    <r>
      <rPr>
        <b/>
        <sz val="24"/>
        <color rgb="FFFF0000"/>
        <rFont val="Times New Roman"/>
        <family val="1"/>
        <charset val="204"/>
      </rPr>
      <t>2 по цене 1</t>
    </r>
  </si>
  <si>
    <t xml:space="preserve">Хот-дог                                </t>
  </si>
  <si>
    <r>
      <t xml:space="preserve">Глазоед                              </t>
    </r>
    <r>
      <rPr>
        <b/>
        <sz val="24"/>
        <color rgb="FFFF0000"/>
        <rFont val="Times New Roman"/>
        <family val="1"/>
        <charset val="204"/>
      </rPr>
      <t xml:space="preserve">доп скидка 10% от 2 кор                     </t>
    </r>
    <r>
      <rPr>
        <b/>
        <sz val="24"/>
        <rFont val="Times New Roman"/>
        <family val="1"/>
        <charset val="204"/>
      </rPr>
      <t xml:space="preserve">     </t>
    </r>
  </si>
  <si>
    <r>
      <t xml:space="preserve"> Жучки-паучки 10г </t>
    </r>
    <r>
      <rPr>
        <b/>
        <sz val="24"/>
        <color rgb="FFFF0000"/>
        <rFont val="Times New Roman"/>
        <family val="1"/>
        <charset val="204"/>
      </rPr>
      <t xml:space="preserve">  доп скидка 10% от 2 кор                          </t>
    </r>
  </si>
  <si>
    <r>
      <t xml:space="preserve">Кола глаз                  </t>
    </r>
    <r>
      <rPr>
        <b/>
        <sz val="24"/>
        <color rgb="FFFF0000"/>
        <rFont val="Times New Roman"/>
        <family val="1"/>
        <charset val="204"/>
      </rPr>
      <t xml:space="preserve">доп скидка 10%                </t>
    </r>
  </si>
  <si>
    <r>
      <t xml:space="preserve">Яйцеглаз                              </t>
    </r>
    <r>
      <rPr>
        <b/>
        <sz val="24"/>
        <color rgb="FFFF0000"/>
        <rFont val="Times New Roman"/>
        <family val="1"/>
        <charset val="204"/>
      </rPr>
      <t xml:space="preserve">доп скидка 10% </t>
    </r>
  </si>
  <si>
    <r>
      <t xml:space="preserve"> Джамбура Фруктовый отрыв </t>
    </r>
    <r>
      <rPr>
        <b/>
        <sz val="24"/>
        <color rgb="FFFF0000"/>
        <rFont val="Times New Roman"/>
        <family val="1"/>
        <charset val="204"/>
      </rPr>
      <t xml:space="preserve">доп скидка 10%  </t>
    </r>
    <r>
      <rPr>
        <b/>
        <sz val="24"/>
        <rFont val="Times New Roman"/>
        <family val="1"/>
        <charset val="204"/>
      </rPr>
      <t xml:space="preserve">                </t>
    </r>
  </si>
  <si>
    <r>
      <t xml:space="preserve">Кисложуйка Космо-глаз                                     </t>
    </r>
    <r>
      <rPr>
        <b/>
        <sz val="24"/>
        <color rgb="FFFF0000"/>
        <rFont val="Times New Roman"/>
        <family val="1"/>
        <charset val="204"/>
      </rPr>
      <t xml:space="preserve">доп скидка 10%                                                  </t>
    </r>
  </si>
  <si>
    <r>
      <t xml:space="preserve">Мармеладный глаз во флоупаке      </t>
    </r>
    <r>
      <rPr>
        <b/>
        <sz val="24"/>
        <color rgb="FFFF0000"/>
        <rFont val="Times New Roman"/>
        <family val="1"/>
        <charset val="204"/>
      </rPr>
      <t xml:space="preserve">                   </t>
    </r>
  </si>
  <si>
    <r>
      <t xml:space="preserve"> Крыса 15г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4 кор в ас-те   </t>
    </r>
    <r>
      <rPr>
        <b/>
        <sz val="24"/>
        <color theme="1"/>
        <rFont val="Times New Roman"/>
        <family val="1"/>
        <charset val="204"/>
      </rPr>
      <t xml:space="preserve">                </t>
    </r>
    <r>
      <rPr>
        <b/>
        <sz val="24"/>
        <color rgb="FFFF0000"/>
        <rFont val="Times New Roman"/>
        <family val="1"/>
        <charset val="204"/>
      </rPr>
      <t/>
    </r>
  </si>
  <si>
    <r>
      <t xml:space="preserve">Змея 15г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4 кор в ас-те                              </t>
    </r>
  </si>
  <si>
    <r>
      <t xml:space="preserve">Паук 15г                        </t>
    </r>
    <r>
      <rPr>
        <b/>
        <sz val="24"/>
        <color rgb="FFFF0000"/>
        <rFont val="Times New Roman"/>
        <family val="1"/>
        <charset val="204"/>
      </rPr>
      <t xml:space="preserve">скидка 20% от 4 кор в ас-те    </t>
    </r>
    <r>
      <rPr>
        <b/>
        <sz val="24"/>
        <color theme="1"/>
        <rFont val="Times New Roman"/>
        <family val="1"/>
        <charset val="204"/>
      </rPr>
      <t xml:space="preserve">                </t>
    </r>
    <r>
      <rPr>
        <b/>
        <sz val="24"/>
        <color rgb="FFFF0000"/>
        <rFont val="Times New Roman"/>
        <family val="1"/>
        <charset val="204"/>
      </rPr>
      <t xml:space="preserve">          </t>
    </r>
  </si>
  <si>
    <r>
      <t xml:space="preserve">Сороконожка 15г   </t>
    </r>
    <r>
      <rPr>
        <b/>
        <sz val="24"/>
        <color rgb="FFFF0000"/>
        <rFont val="Times New Roman"/>
        <family val="1"/>
        <charset val="204"/>
      </rPr>
      <t xml:space="preserve">скидка 20% от 4 кор в ас-те   </t>
    </r>
  </si>
  <si>
    <r>
      <t xml:space="preserve">Знак Дракона                  </t>
    </r>
    <r>
      <rPr>
        <b/>
        <sz val="24"/>
        <color rgb="FFFF0000"/>
        <rFont val="Times New Roman"/>
        <family val="1"/>
        <charset val="204"/>
      </rPr>
      <t>скидка 20% от 3 кор в ас-те +                              акция Ozon</t>
    </r>
  </si>
  <si>
    <r>
      <t xml:space="preserve">Яйцо дракона                  </t>
    </r>
    <r>
      <rPr>
        <b/>
        <sz val="24"/>
        <color rgb="FFFF0000"/>
        <rFont val="Times New Roman"/>
        <family val="1"/>
        <charset val="204"/>
      </rPr>
      <t>скидка 20% от 3 кор в ас-те +                               акция Ozon</t>
    </r>
  </si>
  <si>
    <r>
      <t xml:space="preserve">Дракоши 7,5г                  </t>
    </r>
    <r>
      <rPr>
        <b/>
        <sz val="24"/>
        <color rgb="FFFF0000"/>
        <rFont val="Times New Roman"/>
        <family val="1"/>
        <charset val="204"/>
      </rPr>
      <t>скидка 20% от 3 кор в ас-те +                           акция Ozon</t>
    </r>
  </si>
  <si>
    <r>
      <t xml:space="preserve">Лоли-бом                  красящая язык           </t>
    </r>
    <r>
      <rPr>
        <b/>
        <sz val="24"/>
        <color rgb="FFFF0000"/>
        <rFont val="Times New Roman"/>
        <family val="1"/>
        <charset val="204"/>
      </rPr>
      <t xml:space="preserve">                             </t>
    </r>
  </si>
  <si>
    <r>
      <t xml:space="preserve">Электрошок XXL клубника                      </t>
    </r>
    <r>
      <rPr>
        <b/>
        <sz val="24"/>
        <color rgb="FFFF0000"/>
        <rFont val="Times New Roman"/>
        <family val="1"/>
        <charset val="204"/>
      </rPr>
      <t>4 по цене 3 от базовой цены</t>
    </r>
  </si>
  <si>
    <r>
      <t xml:space="preserve">Электрошок XXL лайм </t>
    </r>
    <r>
      <rPr>
        <b/>
        <sz val="24"/>
        <color rgb="FFFF0000"/>
        <rFont val="Times New Roman"/>
        <family val="1"/>
        <charset val="204"/>
      </rPr>
      <t xml:space="preserve">                                     4 по цене 3 от базовой цены</t>
    </r>
  </si>
  <si>
    <r>
      <t xml:space="preserve">Электрошок XXL кола                                        </t>
    </r>
    <r>
      <rPr>
        <b/>
        <sz val="24"/>
        <color rgb="FFFF0000"/>
        <rFont val="Times New Roman"/>
        <family val="1"/>
        <charset val="204"/>
      </rPr>
      <t>4</t>
    </r>
    <r>
      <rPr>
        <b/>
        <sz val="24"/>
        <rFont val="Times New Roman"/>
        <family val="1"/>
        <charset val="204"/>
      </rPr>
      <t xml:space="preserve"> </t>
    </r>
    <r>
      <rPr>
        <b/>
        <sz val="24"/>
        <color rgb="FFFF0000"/>
        <rFont val="Times New Roman"/>
        <family val="1"/>
        <charset val="204"/>
      </rPr>
      <t>по цене3 от базовой цены</t>
    </r>
  </si>
  <si>
    <r>
      <t xml:space="preserve">Электрошок XXL тропик                                      </t>
    </r>
    <r>
      <rPr>
        <b/>
        <sz val="24"/>
        <color rgb="FFFF0000"/>
        <rFont val="Times New Roman"/>
        <family val="1"/>
        <charset val="204"/>
      </rPr>
      <t>4 по цене 3 от базовой цены</t>
    </r>
  </si>
  <si>
    <r>
      <t xml:space="preserve">Электрошок XXL лайм                                      </t>
    </r>
    <r>
      <rPr>
        <b/>
        <sz val="24"/>
        <color rgb="FFFF0000"/>
        <rFont val="Times New Roman"/>
        <family val="1"/>
        <charset val="204"/>
      </rPr>
      <t>4 по цене 3 от базовой цены</t>
    </r>
  </si>
  <si>
    <t>Миксгам Злюка-Кислюка/кислая жевательная конфета, ассорти,  дисплей бокс, 12*24*20г</t>
  </si>
  <si>
    <t xml:space="preserve">Миксгам Злюка-Кислюка                      </t>
  </si>
  <si>
    <t xml:space="preserve"> CC-140</t>
  </si>
  <si>
    <t>КАТАЛОГ 2024</t>
  </si>
  <si>
    <t>Обед людоеда/жевательный мармелад, ассорти, д/бокс, 8*75*9г</t>
  </si>
  <si>
    <t>Мармеладный мозг/жевательный мармелад, ассорти, дисплей бокс, 8*75*9г</t>
  </si>
  <si>
    <r>
      <t xml:space="preserve"> Плюшечки апельсин
</t>
    </r>
    <r>
      <rPr>
        <b/>
        <sz val="24"/>
        <color rgb="FFFF0000"/>
        <rFont val="Times New Roman"/>
        <family val="1"/>
        <charset val="204"/>
      </rPr>
      <t>2 по цене 1 от базовой цены</t>
    </r>
  </si>
  <si>
    <r>
      <t xml:space="preserve"> Плюшечки виноград
</t>
    </r>
    <r>
      <rPr>
        <b/>
        <sz val="24"/>
        <color rgb="FFFF0000"/>
        <rFont val="Times New Roman"/>
        <family val="1"/>
        <charset val="204"/>
      </rPr>
      <t>2 по цене 1 от базовой цены</t>
    </r>
  </si>
  <si>
    <r>
      <t xml:space="preserve"> Плюшечки яблоко               </t>
    </r>
    <r>
      <rPr>
        <b/>
        <sz val="24"/>
        <color rgb="FFFF0000"/>
        <rFont val="Times New Roman"/>
        <family val="1"/>
        <charset val="204"/>
      </rPr>
      <t xml:space="preserve">2 по цене 1 от базовой цены       </t>
    </r>
  </si>
  <si>
    <t>CL-250</t>
  </si>
  <si>
    <r>
      <t xml:space="preserve">Фрутти Classic в пакете                              </t>
    </r>
    <r>
      <rPr>
        <b/>
        <sz val="24"/>
        <color rgb="FFFF0000"/>
        <rFont val="Times New Roman"/>
        <family val="1"/>
        <charset val="204"/>
      </rPr>
      <t>скидка 20% от 2 кор</t>
    </r>
  </si>
  <si>
    <t>Фрутти Classic/карамель леденцовая на палочке с ароматом винограда, апельсина, груши, клубники, пакет, 1*11*900г</t>
  </si>
  <si>
    <t>1*11</t>
  </si>
  <si>
    <r>
      <t xml:space="preserve">Мармеладный Макаронс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</si>
  <si>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CM-331</t>
  </si>
  <si>
    <t>Мармеладный Макаронс/жевательный мармелад, дисплей бокс, 12*48*10г</t>
  </si>
  <si>
    <t>Ланч поп/карамель леденцовая на светящейся палочке, ассорти, дисплей-бокс, 24*30*10г.;
CL-269</t>
  </si>
  <si>
    <r>
      <t xml:space="preserve">Ланч поп                          </t>
    </r>
    <r>
      <rPr>
        <b/>
        <sz val="24"/>
        <color rgb="FF00B0F0"/>
        <rFont val="Times New Roman"/>
        <family val="1"/>
        <charset val="204"/>
      </rPr>
      <t>NEW</t>
    </r>
  </si>
  <si>
    <t>CL-269</t>
  </si>
  <si>
    <t>CL-272</t>
  </si>
  <si>
    <t>Пяточка/карамель леденцовая на палочке с кислой пудрой, ассорти, дисплей-бокс, 12*24*9г</t>
  </si>
  <si>
    <t xml:space="preserve">Пяточка </t>
  </si>
  <si>
    <t>CM-311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</si>
</sst>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-;\-* #,##0_-;_-* &quot;-&quot;_-;_-@_-"/>
    <numFmt numFmtId="166" formatCode="_-* #,##0.00_-;\-* #,##0.00_-;_-* &quot;-&quot;??_-;_-@_-"/>
    <numFmt numFmtId="167" formatCode="0.000"/>
    <numFmt numFmtId="168" formatCode="0.00000"/>
    <numFmt numFmtId="169" formatCode="_-* #,##0\ &quot;р.&quot;_-;\-* #,##0\ &quot;р.&quot;_-;_-* &quot;-&quot;\ &quot;р.&quot;_-;_-@_-"/>
    <numFmt numFmtId="170" formatCode="[$$-C09]#,##0.00"/>
    <numFmt numFmtId="171" formatCode="_-[$€-2]\ * #,##0.00_-;\-[$€-2]\ * #,##0.00_-;_-[$€-2]\ * &quot;-&quot;??_-"/>
    <numFmt numFmtId="172" formatCode="#,##0&quot;.&quot;"/>
    <numFmt numFmtId="173" formatCode="#,##0.0_);[Red]\(#,##0.0\)"/>
    <numFmt numFmtId="174" formatCode="&quot;$&quot;#,##0.00"/>
    <numFmt numFmtId="175" formatCode="_-* #,##0\ _C_Z_K_-;\-* #,##0\ _C_Z_K_-;_-* &quot;-&quot;\ _C_Z_K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#,##0\ &quot;Kc&quot;;\-#,##0\ &quot;Kc&quot;"/>
    <numFmt numFmtId="181" formatCode="0.00_);[Red]\-0.00"/>
    <numFmt numFmtId="182" formatCode="0.0000"/>
    <numFmt numFmtId="183" formatCode="0.0"/>
  </numFmts>
  <fonts count="2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宋体"/>
      <charset val="13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"/>
      <family val="2"/>
      <charset val="204"/>
    </font>
    <font>
      <b/>
      <sz val="24"/>
      <name val="Times New Roman"/>
      <family val="1"/>
      <charset val="204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b/>
      <sz val="3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36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26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62"/>
    </font>
    <font>
      <sz val="10"/>
      <name val="Arial"/>
      <family val="2"/>
      <charset val="177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28"/>
      <name val="Times New Roman"/>
      <family val="1"/>
      <charset val="204"/>
    </font>
    <font>
      <sz val="8"/>
      <name val="Arial"/>
      <family val="2"/>
    </font>
    <font>
      <b/>
      <sz val="26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i/>
      <sz val="24"/>
      <name val="Arial"/>
      <family val="2"/>
      <charset val="204"/>
    </font>
    <font>
      <b/>
      <sz val="2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b/>
      <sz val="20"/>
      <color theme="5" tint="0.5999938962981048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color rgb="FF990000"/>
      <name val="Arial"/>
      <family val="2"/>
      <charset val="204"/>
    </font>
    <font>
      <sz val="2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6"/>
      <color theme="9" tint="0.59999389629810485"/>
      <name val="Arial"/>
      <family val="2"/>
      <charset val="204"/>
    </font>
    <font>
      <u/>
      <sz val="4.4000000000000004"/>
      <color theme="10"/>
      <name val="Calibri"/>
      <family val="2"/>
      <charset val="204"/>
    </font>
    <font>
      <sz val="28"/>
      <color theme="1" tint="4.9989318521683403E-2"/>
      <name val="Arial"/>
      <family val="2"/>
      <charset val="204"/>
    </font>
    <font>
      <b/>
      <sz val="4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6"/>
      <color rgb="FFFF0000"/>
      <name val="Arial"/>
      <family val="2"/>
      <charset val="204"/>
    </font>
    <font>
      <u/>
      <sz val="48"/>
      <color theme="10"/>
      <name val="Calibri"/>
      <family val="2"/>
      <charset val="204"/>
    </font>
    <font>
      <sz val="28"/>
      <name val="Calibri"/>
      <family val="2"/>
      <charset val="204"/>
    </font>
    <font>
      <sz val="36"/>
      <color theme="1"/>
      <name val="Calibri"/>
      <family val="2"/>
      <charset val="204"/>
      <scheme val="minor"/>
    </font>
    <font>
      <u/>
      <sz val="20"/>
      <color theme="10"/>
      <name val="Calibri"/>
      <family val="2"/>
      <charset val="204"/>
    </font>
    <font>
      <u/>
      <sz val="20"/>
      <color theme="10"/>
      <name val="Times New Roman"/>
      <family val="1"/>
      <charset val="204"/>
    </font>
    <font>
      <sz val="20"/>
      <color theme="5" tint="0.59999389629810485"/>
      <name val="Times New Roman"/>
      <family val="1"/>
      <charset val="204"/>
    </font>
    <font>
      <sz val="20"/>
      <color theme="9" tint="0.3999755851924192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24"/>
      <color rgb="FF0070C0"/>
      <name val="Times New Roman"/>
      <family val="1"/>
      <charset val="204"/>
    </font>
    <font>
      <b/>
      <sz val="18"/>
      <color rgb="FF990000"/>
      <name val="Arial"/>
      <family val="2"/>
      <charset val="204"/>
    </font>
    <font>
      <b/>
      <sz val="18"/>
      <color indexed="60"/>
      <name val="Arial"/>
      <family val="2"/>
      <charset val="204"/>
    </font>
    <font>
      <b/>
      <sz val="24"/>
      <color theme="3" tint="0.39997558519241921"/>
      <name val="Times New Roman"/>
      <family val="1"/>
      <charset val="204"/>
    </font>
    <font>
      <b/>
      <sz val="24"/>
      <color rgb="FF9933FF"/>
      <name val="Times New Roman"/>
      <family val="1"/>
      <charset val="204"/>
    </font>
    <font>
      <u/>
      <sz val="18"/>
      <color theme="10"/>
      <name val="Calibri"/>
      <family val="2"/>
      <charset val="204"/>
    </font>
    <font>
      <b/>
      <sz val="28"/>
      <color rgb="FFFF0000"/>
      <name val="Times New Roman"/>
      <family val="1"/>
      <charset val="204"/>
    </font>
    <font>
      <b/>
      <sz val="24"/>
      <color rgb="FF00CC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b/>
      <sz val="18"/>
      <color rgb="FFC0000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 Cyr"/>
      <family val="2"/>
      <charset val="204"/>
    </font>
    <font>
      <sz val="11"/>
      <color indexed="10"/>
      <name val="Calibri"/>
      <family val="2"/>
    </font>
    <font>
      <sz val="10"/>
      <name val="Arial Cyr"/>
    </font>
    <font>
      <sz val="11"/>
      <name val="돋움"/>
      <family val="3"/>
      <charset val="129"/>
    </font>
    <font>
      <sz val="12"/>
      <name val="新細明體"/>
      <family val="1"/>
      <charset val="136"/>
    </font>
    <font>
      <sz val="12"/>
      <name val="宋体"/>
      <family val="3"/>
      <charset val="129"/>
    </font>
    <font>
      <sz val="12"/>
      <color indexed="8"/>
      <name val="굴림"/>
      <family val="3"/>
      <charset val="129"/>
    </font>
    <font>
      <sz val="10"/>
      <name val="ＭＳ 明朝"/>
      <family val="1"/>
      <charset val="128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</font>
    <font>
      <sz val="9"/>
      <name val="Arial Cyr"/>
      <family val="2"/>
      <charset val="20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Arial CE"/>
    </font>
    <font>
      <sz val="10"/>
      <name val="Arial Cyr"/>
      <family val="2"/>
      <charset val="20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name val="Arial CE"/>
      <charset val="238"/>
    </font>
    <font>
      <sz val="10"/>
      <name val="MS Sans Serif"/>
      <family val="2"/>
      <charset val="204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04"/>
    </font>
    <font>
      <sz val="10"/>
      <name val="MS Serif"/>
      <family val="1"/>
      <charset val="204"/>
    </font>
    <font>
      <sz val="10"/>
      <name val="Courier"/>
      <family val="3"/>
    </font>
    <font>
      <sz val="10"/>
      <color indexed="16"/>
      <name val="MS Serif"/>
      <family val="1"/>
      <charset val="204"/>
    </font>
    <font>
      <u/>
      <sz val="9"/>
      <color indexed="36"/>
      <name val="Geneva"/>
    </font>
    <font>
      <b/>
      <sz val="12"/>
      <name val="Arial"/>
      <family val="2"/>
    </font>
    <font>
      <u/>
      <sz val="9"/>
      <color indexed="12"/>
      <name val="Geneva"/>
    </font>
    <font>
      <b/>
      <sz val="8"/>
      <color indexed="8"/>
      <name val="Helv"/>
    </font>
    <font>
      <sz val="12"/>
      <name val="Arial"/>
      <family val="2"/>
    </font>
    <font>
      <sz val="10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b/>
      <sz val="24"/>
      <color theme="9" tint="-0.249977111117893"/>
      <name val="Times New Roman"/>
      <family val="1"/>
      <charset val="204"/>
    </font>
    <font>
      <sz val="8"/>
      <name val="Arial"/>
      <family val="2"/>
      <charset val="204"/>
    </font>
    <font>
      <u/>
      <sz val="10"/>
      <color theme="10"/>
      <name val="Arial Cyr"/>
      <charset val="204"/>
    </font>
    <font>
      <sz val="16"/>
      <name val="Arial"/>
      <family val="2"/>
      <charset val="204"/>
    </font>
    <font>
      <sz val="16"/>
      <color theme="4" tint="-0.249977111117893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36"/>
      <name val="Calibri"/>
      <family val="2"/>
      <charset val="204"/>
      <scheme val="minor"/>
    </font>
    <font>
      <sz val="28"/>
      <color theme="1" tint="4.9989318521683403E-2"/>
      <name val="Times New Roman"/>
      <family val="1"/>
      <charset val="204"/>
    </font>
    <font>
      <b/>
      <u/>
      <sz val="24"/>
      <color theme="9" tint="-0.249977111117893"/>
      <name val="Times New Roman"/>
      <family val="1"/>
      <charset val="204"/>
    </font>
    <font>
      <u/>
      <sz val="26"/>
      <color theme="10"/>
      <name val="Calibri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48"/>
      <color rgb="FF00B050"/>
      <name val="Calibri"/>
      <family val="2"/>
      <charset val="204"/>
      <scheme val="minor"/>
    </font>
    <font>
      <u/>
      <sz val="48"/>
      <color rgb="FF00B050"/>
      <name val="Calibri"/>
      <family val="2"/>
      <charset val="204"/>
    </font>
    <font>
      <sz val="24"/>
      <color theme="1"/>
      <name val="Arial"/>
      <family val="2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28"/>
      <color theme="1"/>
      <name val="Calibri"/>
      <family val="2"/>
      <charset val="204"/>
    </font>
    <font>
      <sz val="26"/>
      <color rgb="FFFCD5B4"/>
      <name val="Arial"/>
      <family val="2"/>
      <charset val="204"/>
    </font>
    <font>
      <u/>
      <sz val="20"/>
      <name val="Calibri"/>
      <family val="2"/>
      <charset val="204"/>
    </font>
    <font>
      <sz val="28"/>
      <color theme="1"/>
      <name val="Arial"/>
      <family val="2"/>
      <charset val="204"/>
    </font>
    <font>
      <b/>
      <u/>
      <sz val="28"/>
      <name val="Times New Roman"/>
      <family val="1"/>
      <charset val="204"/>
    </font>
    <font>
      <sz val="16"/>
      <name val="Calibri"/>
      <family val="2"/>
      <charset val="204"/>
    </font>
    <font>
      <sz val="16"/>
      <color theme="1"/>
      <name val="Calibri"/>
      <family val="2"/>
      <charset val="204"/>
    </font>
    <font>
      <b/>
      <sz val="22"/>
      <name val="Arial"/>
      <family val="2"/>
      <charset val="204"/>
    </font>
    <font>
      <b/>
      <sz val="24"/>
      <color rgb="FFBD1344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1"/>
      <color rgb="FF990000"/>
      <name val="Calibri"/>
      <family val="2"/>
      <charset val="204"/>
      <scheme val="minor"/>
    </font>
    <font>
      <sz val="26"/>
      <color rgb="FFFF0000"/>
      <name val="Times New Roman"/>
      <family val="1"/>
      <charset val="204"/>
    </font>
    <font>
      <b/>
      <sz val="16"/>
      <color theme="1" tint="4.9989318521683403E-2"/>
      <name val="Arial"/>
      <family val="2"/>
      <charset val="204"/>
    </font>
    <font>
      <b/>
      <sz val="18"/>
      <color theme="1" tint="4.9989318521683403E-2"/>
      <name val="Arial"/>
      <family val="2"/>
      <charset val="204"/>
    </font>
    <font>
      <b/>
      <sz val="24"/>
      <color theme="0"/>
      <name val="Times New Roman"/>
      <family val="1"/>
      <charset val="204"/>
    </font>
    <font>
      <b/>
      <sz val="26"/>
      <name val="Calibri"/>
      <family val="2"/>
      <charset val="204"/>
      <scheme val="minor"/>
    </font>
    <font>
      <sz val="24"/>
      <color rgb="FFFFCCCC"/>
      <name val="Arial"/>
      <family val="2"/>
      <charset val="204"/>
    </font>
    <font>
      <sz val="28"/>
      <color rgb="FF000000"/>
      <name val="Times New Roman"/>
      <family val="1"/>
      <charset val="204"/>
    </font>
    <font>
      <b/>
      <sz val="26"/>
      <color theme="1"/>
      <name val="Arial"/>
      <family val="2"/>
      <charset val="204"/>
    </font>
    <font>
      <b/>
      <sz val="28"/>
      <color theme="1"/>
      <name val="Times New Roman"/>
      <family val="1"/>
      <charset val="204"/>
    </font>
    <font>
      <b/>
      <sz val="24"/>
      <color rgb="FF00B0F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5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9" tint="0.39997558519241921"/>
      <name val="Times New Roman"/>
      <family val="1"/>
      <charset val="204"/>
    </font>
    <font>
      <b/>
      <sz val="22"/>
      <color theme="5" tint="0.59999389629810485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24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name val="Arial"/>
      <family val="2"/>
      <charset val="204"/>
    </font>
    <font>
      <b/>
      <sz val="22"/>
      <color rgb="FF00B0F0"/>
      <name val="Times New Roman"/>
      <family val="1"/>
      <charset val="204"/>
    </font>
    <font>
      <sz val="30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22"/>
      <color theme="3" tint="0.39997558519241921"/>
      <name val="Times New Roman"/>
      <family val="1"/>
      <charset val="204"/>
    </font>
    <font>
      <b/>
      <sz val="20"/>
      <name val="Arial"/>
      <family val="2"/>
      <charset val="204"/>
    </font>
    <font>
      <b/>
      <sz val="28"/>
      <color rgb="FF00B0F0"/>
      <name val="Times New Roman"/>
      <family val="1"/>
      <charset val="204"/>
    </font>
    <font>
      <sz val="24"/>
      <color theme="3" tint="-0.499984740745262"/>
      <name val="Arial"/>
      <family val="2"/>
      <charset val="204"/>
    </font>
    <font>
      <b/>
      <u/>
      <sz val="20"/>
      <color theme="3" tint="-0.249977111117893"/>
      <name val="Times New Roman"/>
      <family val="1"/>
      <charset val="204"/>
    </font>
    <font>
      <b/>
      <u/>
      <sz val="24"/>
      <color theme="10"/>
      <name val="Calibri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CDD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rgb="FFCCFF9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/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79">
    <xf numFmtId="0" fontId="0" fillId="0" borderId="0"/>
    <xf numFmtId="0" fontId="2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1" applyNumberFormat="0" applyAlignment="0" applyProtection="0"/>
    <xf numFmtId="0" fontId="31" fillId="21" borderId="2" applyNumberFormat="0" applyAlignment="0" applyProtection="0"/>
    <xf numFmtId="0" fontId="3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1" applyNumberFormat="0" applyAlignment="0" applyProtection="0"/>
    <xf numFmtId="0" fontId="36" fillId="0" borderId="6" applyNumberFormat="0" applyFill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25" fillId="20" borderId="8" applyNumberFormat="0" applyAlignment="0" applyProtection="0"/>
    <xf numFmtId="0" fontId="32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2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70" fontId="82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170" fontId="82" fillId="0" borderId="0"/>
    <xf numFmtId="0" fontId="84" fillId="0" borderId="0"/>
    <xf numFmtId="0" fontId="84" fillId="0" borderId="0"/>
    <xf numFmtId="0" fontId="85" fillId="0" borderId="0"/>
    <xf numFmtId="0" fontId="82" fillId="0" borderId="0"/>
    <xf numFmtId="0" fontId="85" fillId="0" borderId="0"/>
    <xf numFmtId="0" fontId="83" fillId="0" borderId="0"/>
    <xf numFmtId="0" fontId="82" fillId="0" borderId="0"/>
    <xf numFmtId="0" fontId="84" fillId="0" borderId="0"/>
    <xf numFmtId="0" fontId="84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84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170" fontId="82" fillId="0" borderId="0"/>
    <xf numFmtId="0" fontId="83" fillId="0" borderId="0"/>
    <xf numFmtId="0" fontId="82" fillId="0" borderId="0"/>
    <xf numFmtId="0" fontId="85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2" fillId="0" borderId="0"/>
    <xf numFmtId="0" fontId="84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4" fillId="0" borderId="0"/>
    <xf numFmtId="0" fontId="84" fillId="0" borderId="0"/>
    <xf numFmtId="0" fontId="8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6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0" fontId="82" fillId="0" borderId="0"/>
    <xf numFmtId="170" fontId="82" fillId="0" borderId="0"/>
    <xf numFmtId="0" fontId="84" fillId="0" borderId="0"/>
    <xf numFmtId="0" fontId="84" fillId="0" borderId="0"/>
    <xf numFmtId="170" fontId="82" fillId="0" borderId="0"/>
    <xf numFmtId="170" fontId="82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2" fillId="0" borderId="0"/>
    <xf numFmtId="0" fontId="1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70" fontId="82" fillId="0" borderId="0"/>
    <xf numFmtId="0" fontId="8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82" fillId="0" borderId="0"/>
    <xf numFmtId="0" fontId="82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118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6" fillId="0" borderId="0"/>
    <xf numFmtId="0" fontId="86" fillId="0" borderId="0"/>
    <xf numFmtId="0" fontId="86" fillId="0" borderId="0"/>
    <xf numFmtId="17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82" fillId="0" borderId="0"/>
    <xf numFmtId="170" fontId="82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0" fontId="86" fillId="0" borderId="0"/>
    <xf numFmtId="0" fontId="83" fillId="0" borderId="0"/>
    <xf numFmtId="0" fontId="119" fillId="0" borderId="10" applyNumberFormat="0" applyFill="0" applyAlignment="0"/>
    <xf numFmtId="0" fontId="82" fillId="0" borderId="0"/>
    <xf numFmtId="0" fontId="19" fillId="0" borderId="0"/>
    <xf numFmtId="0" fontId="119" fillId="0" borderId="10" applyNumberFormat="0" applyFill="0" applyAlignment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4" fillId="0" borderId="0"/>
    <xf numFmtId="0" fontId="84" fillId="0" borderId="0"/>
    <xf numFmtId="0" fontId="82" fillId="0" borderId="0"/>
    <xf numFmtId="0" fontId="82" fillId="0" borderId="0"/>
    <xf numFmtId="0" fontId="82" fillId="0" borderId="0"/>
    <xf numFmtId="170" fontId="82" fillId="0" borderId="0"/>
    <xf numFmtId="170" fontId="82" fillId="0" borderId="0"/>
    <xf numFmtId="0" fontId="82" fillId="0" borderId="0"/>
    <xf numFmtId="0" fontId="82" fillId="0" borderId="0"/>
    <xf numFmtId="170" fontId="85" fillId="0" borderId="0"/>
    <xf numFmtId="170" fontId="85" fillId="0" borderId="0"/>
    <xf numFmtId="0" fontId="82" fillId="0" borderId="0"/>
    <xf numFmtId="0" fontId="1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7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86" fillId="0" borderId="0"/>
    <xf numFmtId="170" fontId="82" fillId="0" borderId="0"/>
    <xf numFmtId="170" fontId="139" fillId="0" borderId="0" applyFont="0" applyFill="0" applyBorder="0" applyAlignment="0" applyProtection="0"/>
    <xf numFmtId="170" fontId="139" fillId="0" borderId="0" applyFont="0" applyFill="0" applyBorder="0" applyAlignment="0" applyProtection="0"/>
    <xf numFmtId="170" fontId="14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10" applyNumberFormat="0" applyFill="0" applyAlignment="0"/>
    <xf numFmtId="0" fontId="1" fillId="0" borderId="0"/>
    <xf numFmtId="0" fontId="1" fillId="0" borderId="0"/>
    <xf numFmtId="0" fontId="1" fillId="0" borderId="0"/>
    <xf numFmtId="0" fontId="19" fillId="0" borderId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20" fillId="2" borderId="0" applyNumberFormat="0" applyBorder="0" applyAlignment="0" applyProtection="0">
      <alignment vertical="center"/>
    </xf>
    <xf numFmtId="0" fontId="120" fillId="3" borderId="0" applyNumberFormat="0" applyBorder="0" applyAlignment="0" applyProtection="0">
      <alignment vertical="center"/>
    </xf>
    <xf numFmtId="0" fontId="120" fillId="4" borderId="0" applyNumberFormat="0" applyBorder="0" applyAlignment="0" applyProtection="0">
      <alignment vertical="center"/>
    </xf>
    <xf numFmtId="0" fontId="120" fillId="5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7" borderId="0" applyNumberFormat="0" applyBorder="0" applyAlignment="0" applyProtection="0">
      <alignment vertical="center"/>
    </xf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20" fillId="8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10" borderId="0" applyNumberFormat="0" applyBorder="0" applyAlignment="0" applyProtection="0">
      <alignment vertical="center"/>
    </xf>
    <xf numFmtId="0" fontId="120" fillId="5" borderId="0" applyNumberFormat="0" applyBorder="0" applyAlignment="0" applyProtection="0">
      <alignment vertical="center"/>
    </xf>
    <xf numFmtId="0" fontId="120" fillId="8" borderId="0" applyNumberFormat="0" applyBorder="0" applyAlignment="0" applyProtection="0">
      <alignment vertical="center"/>
    </xf>
    <xf numFmtId="0" fontId="120" fillId="11" borderId="0" applyNumberFormat="0" applyBorder="0" applyAlignment="0" applyProtection="0">
      <alignment vertical="center"/>
    </xf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1" fillId="12" borderId="0" applyNumberFormat="0" applyBorder="0" applyAlignment="0" applyProtection="0">
      <alignment vertical="center"/>
    </xf>
    <xf numFmtId="0" fontId="121" fillId="9" borderId="0" applyNumberFormat="0" applyBorder="0" applyAlignment="0" applyProtection="0">
      <alignment vertical="center"/>
    </xf>
    <xf numFmtId="0" fontId="121" fillId="10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5" borderId="0" applyNumberFormat="0" applyBorder="0" applyAlignment="0" applyProtection="0">
      <alignment vertical="center"/>
    </xf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9" borderId="0" applyNumberFormat="0" applyBorder="0" applyAlignment="0" applyProtection="0"/>
    <xf numFmtId="170" fontId="117" fillId="0" borderId="0">
      <alignment horizontal="center" wrapText="1"/>
      <protection locked="0"/>
    </xf>
    <xf numFmtId="0" fontId="1" fillId="0" borderId="0"/>
    <xf numFmtId="0" fontId="89" fillId="3" borderId="0" applyNumberFormat="0" applyBorder="0" applyAlignment="0" applyProtection="0"/>
    <xf numFmtId="0" fontId="85" fillId="0" borderId="20" quotePrefix="1">
      <alignment horizontal="justify" vertical="justify" textRotation="127" wrapText="1" justifyLastLine="1"/>
      <protection hidden="1"/>
    </xf>
    <xf numFmtId="173" fontId="19" fillId="0" borderId="0" applyFill="0" applyBorder="0" applyAlignment="0"/>
    <xf numFmtId="0" fontId="90" fillId="20" borderId="1" applyNumberFormat="0" applyAlignment="0" applyProtection="0"/>
    <xf numFmtId="1" fontId="141" fillId="0" borderId="21" applyAlignment="0">
      <alignment horizontal="left" vertical="center"/>
    </xf>
    <xf numFmtId="174" fontId="142" fillId="31" borderId="22" applyNumberFormat="0" applyFont="0" applyFill="0" applyBorder="0" applyAlignment="0">
      <alignment horizontal="center"/>
    </xf>
    <xf numFmtId="0" fontId="91" fillId="21" borderId="2" applyNumberFormat="0" applyAlignment="0" applyProtection="0"/>
    <xf numFmtId="170" fontId="143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44" fillId="0" borderId="0" applyNumberFormat="0" applyAlignment="0">
      <alignment horizontal="left"/>
    </xf>
    <xf numFmtId="170" fontId="145" fillId="0" borderId="0" applyNumberFormat="0" applyAlignment="0"/>
    <xf numFmtId="170" fontId="139" fillId="0" borderId="0" applyFont="0" applyFill="0" applyBorder="0" applyAlignment="0" applyProtection="0"/>
    <xf numFmtId="170" fontId="139" fillId="0" borderId="0" applyFont="0" applyFill="0" applyBorder="0" applyAlignment="0" applyProtection="0"/>
    <xf numFmtId="15" fontId="140" fillId="0" borderId="0"/>
    <xf numFmtId="43" fontId="19" fillId="0" borderId="0" applyFont="0" applyFill="0" applyBorder="0" applyAlignment="0" applyProtection="0"/>
    <xf numFmtId="170" fontId="146" fillId="0" borderId="0" applyNumberFormat="0" applyAlignment="0">
      <alignment horizontal="left"/>
    </xf>
    <xf numFmtId="171" fontId="19" fillId="0" borderId="0" applyFont="0" applyFill="0" applyBorder="0" applyAlignment="0" applyProtection="0"/>
    <xf numFmtId="0" fontId="85" fillId="0" borderId="0"/>
    <xf numFmtId="0" fontId="92" fillId="0" borderId="0" applyNumberFormat="0" applyFill="0" applyBorder="0" applyAlignment="0" applyProtection="0"/>
    <xf numFmtId="170" fontId="147" fillId="0" borderId="0" applyNumberFormat="0" applyFill="0" applyBorder="0" applyAlignment="0" applyProtection="0">
      <alignment vertical="top"/>
      <protection locked="0"/>
    </xf>
    <xf numFmtId="0" fontId="93" fillId="4" borderId="0" applyNumberFormat="0" applyBorder="0" applyAlignment="0" applyProtection="0"/>
    <xf numFmtId="0" fontId="94" fillId="0" borderId="0">
      <alignment horizontal="left" wrapText="1"/>
    </xf>
    <xf numFmtId="38" fontId="40" fillId="32" borderId="0" applyNumberFormat="0" applyBorder="0" applyAlignment="0" applyProtection="0"/>
    <xf numFmtId="170" fontId="148" fillId="0" borderId="23" applyNumberFormat="0" applyAlignment="0" applyProtection="0">
      <alignment horizontal="left" vertical="center"/>
    </xf>
    <xf numFmtId="170" fontId="148" fillId="0" borderId="12">
      <alignment horizontal="left" vertical="center"/>
    </xf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170" fontId="149" fillId="0" borderId="0" applyNumberFormat="0" applyFill="0" applyBorder="0" applyAlignment="0" applyProtection="0">
      <alignment vertical="top"/>
      <protection locked="0"/>
    </xf>
    <xf numFmtId="0" fontId="98" fillId="7" borderId="1" applyNumberFormat="0" applyAlignment="0" applyProtection="0"/>
    <xf numFmtId="10" fontId="40" fillId="33" borderId="10" applyNumberFormat="0" applyBorder="0" applyAlignment="0" applyProtection="0"/>
    <xf numFmtId="175" fontId="19" fillId="34" borderId="0"/>
    <xf numFmtId="2" fontId="99" fillId="35" borderId="0"/>
    <xf numFmtId="0" fontId="100" fillId="0" borderId="6" applyNumberFormat="0" applyFill="0" applyAlignment="0" applyProtection="0"/>
    <xf numFmtId="175" fontId="19" fillId="36" borderId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01" fillId="22" borderId="0" applyNumberFormat="0" applyBorder="0" applyAlignment="0" applyProtection="0"/>
    <xf numFmtId="170" fontId="116" fillId="0" borderId="0"/>
    <xf numFmtId="180" fontId="19" fillId="0" borderId="0"/>
    <xf numFmtId="0" fontId="109" fillId="0" borderId="0"/>
    <xf numFmtId="0" fontId="85" fillId="0" borderId="0"/>
    <xf numFmtId="170" fontId="116" fillId="0" borderId="0"/>
    <xf numFmtId="0" fontId="102" fillId="0" borderId="0"/>
    <xf numFmtId="0" fontId="1" fillId="0" borderId="0"/>
    <xf numFmtId="0" fontId="22" fillId="0" borderId="0"/>
    <xf numFmtId="170" fontId="122" fillId="0" borderId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03" fillId="20" borderId="8" applyNumberFormat="0" applyAlignment="0" applyProtection="0"/>
    <xf numFmtId="14" fontId="117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170" fontId="139" fillId="0" borderId="0"/>
    <xf numFmtId="170" fontId="140" fillId="0" borderId="0" applyNumberFormat="0" applyFont="0" applyFill="0" applyBorder="0" applyAlignment="0" applyProtection="0">
      <alignment horizontal="left"/>
    </xf>
    <xf numFmtId="181" fontId="19" fillId="0" borderId="0" applyNumberFormat="0" applyFill="0" applyBorder="0" applyAlignment="0" applyProtection="0">
      <alignment horizontal="left"/>
    </xf>
    <xf numFmtId="170" fontId="143" fillId="0" borderId="0" applyNumberFormat="0" applyFill="0" applyBorder="0" applyAlignment="0" applyProtection="0"/>
    <xf numFmtId="0" fontId="85" fillId="0" borderId="0" applyNumberFormat="0" applyFont="0" applyFill="0" applyBorder="0" applyProtection="0">
      <alignment horizontal="left" vertical="top" wrapText="1"/>
    </xf>
    <xf numFmtId="0" fontId="104" fillId="0" borderId="0" applyNumberFormat="0" applyFont="0" applyFill="0" applyBorder="0" applyProtection="0">
      <alignment horizontal="right" wrapText="1"/>
    </xf>
    <xf numFmtId="39" fontId="104" fillId="0" borderId="0" applyFont="0" applyFill="0" applyBorder="0" applyAlignment="0" applyProtection="0">
      <alignment horizontal="center"/>
    </xf>
    <xf numFmtId="0" fontId="22" fillId="0" borderId="0"/>
    <xf numFmtId="170" fontId="1" fillId="0" borderId="0"/>
    <xf numFmtId="40" fontId="150" fillId="0" borderId="0" applyBorder="0">
      <alignment horizontal="right"/>
    </xf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37" borderId="10">
      <alignment horizontal="center" vertical="center" wrapText="1"/>
    </xf>
    <xf numFmtId="4" fontId="1" fillId="0" borderId="10">
      <alignment horizontal="right" vertical="center"/>
    </xf>
    <xf numFmtId="3" fontId="1" fillId="0" borderId="10">
      <alignment vertical="center"/>
    </xf>
    <xf numFmtId="172" fontId="1" fillId="0" borderId="10">
      <alignment horizontal="right" vertical="center"/>
    </xf>
    <xf numFmtId="49" fontId="1" fillId="0" borderId="10">
      <alignment horizontal="left" vertical="center" wrapText="1"/>
    </xf>
    <xf numFmtId="4" fontId="107" fillId="37" borderId="10">
      <alignment vertical="center"/>
    </xf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170" fontId="1" fillId="0" borderId="0"/>
    <xf numFmtId="170" fontId="1" fillId="0" borderId="0"/>
    <xf numFmtId="0" fontId="115" fillId="0" borderId="0"/>
    <xf numFmtId="0" fontId="12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2" fillId="0" borderId="0"/>
    <xf numFmtId="0" fontId="85" fillId="0" borderId="0"/>
    <xf numFmtId="0" fontId="151" fillId="0" borderId="0"/>
    <xf numFmtId="0" fontId="87" fillId="0" borderId="0"/>
    <xf numFmtId="0" fontId="85" fillId="0" borderId="0"/>
    <xf numFmtId="0" fontId="1" fillId="0" borderId="0"/>
    <xf numFmtId="0" fontId="87" fillId="0" borderId="0"/>
    <xf numFmtId="170" fontId="152" fillId="0" borderId="0"/>
    <xf numFmtId="0" fontId="110" fillId="0" borderId="0"/>
    <xf numFmtId="0" fontId="87" fillId="0" borderId="0"/>
    <xf numFmtId="0" fontId="19" fillId="0" borderId="0"/>
    <xf numFmtId="0" fontId="1" fillId="0" borderId="0"/>
    <xf numFmtId="0" fontId="19" fillId="0" borderId="0"/>
    <xf numFmtId="170" fontId="152" fillId="0" borderId="0"/>
    <xf numFmtId="0" fontId="123" fillId="0" borderId="0"/>
    <xf numFmtId="170" fontId="152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7" applyNumberFormat="0" applyFont="0" applyAlignment="0" applyProtection="0"/>
    <xf numFmtId="170" fontId="152" fillId="23" borderId="7" applyNumberFormat="0" applyFont="0" applyAlignment="0" applyProtection="0"/>
    <xf numFmtId="170" fontId="152" fillId="23" borderId="7" applyNumberFormat="0" applyFont="0" applyAlignment="0" applyProtection="0"/>
    <xf numFmtId="170" fontId="152" fillId="23" borderId="7" applyNumberFormat="0" applyFont="0" applyAlignment="0" applyProtection="0"/>
    <xf numFmtId="170" fontId="152" fillId="23" borderId="7" applyNumberFormat="0" applyFont="0" applyAlignment="0" applyProtection="0"/>
    <xf numFmtId="170" fontId="152" fillId="23" borderId="7" applyNumberFormat="0" applyFont="0" applyAlignment="0" applyProtection="0"/>
    <xf numFmtId="170" fontId="152" fillId="23" borderId="7" applyNumberFormat="0" applyFont="0" applyAlignment="0" applyProtection="0"/>
    <xf numFmtId="170" fontId="152" fillId="23" borderId="7" applyNumberFormat="0" applyFont="0" applyAlignment="0" applyProtection="0"/>
    <xf numFmtId="0" fontId="115" fillId="23" borderId="7" applyNumberFormat="0" applyFont="0" applyAlignment="0" applyProtection="0"/>
    <xf numFmtId="9" fontId="115" fillId="0" borderId="0" applyFon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19" fillId="0" borderId="0"/>
    <xf numFmtId="0" fontId="82" fillId="0" borderId="0"/>
    <xf numFmtId="170" fontId="82" fillId="0" borderId="0"/>
    <xf numFmtId="0" fontId="19" fillId="0" borderId="0"/>
    <xf numFmtId="0" fontId="19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12" fillId="0" borderId="0"/>
    <xf numFmtId="0" fontId="113" fillId="0" borderId="0"/>
    <xf numFmtId="0" fontId="111" fillId="0" borderId="0"/>
    <xf numFmtId="0" fontId="124" fillId="4" borderId="0" applyNumberFormat="0" applyBorder="0" applyAlignment="0" applyProtection="0">
      <alignment vertical="center"/>
    </xf>
    <xf numFmtId="0" fontId="125" fillId="3" borderId="0" applyNumberFormat="0" applyBorder="0" applyAlignment="0" applyProtection="0">
      <alignment vertical="center"/>
    </xf>
    <xf numFmtId="0" fontId="2" fillId="0" borderId="0"/>
    <xf numFmtId="0" fontId="121" fillId="16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9" borderId="0" applyNumberFormat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3" applyNumberFormat="0" applyFill="0" applyAlignment="0" applyProtection="0">
      <alignment vertical="center"/>
    </xf>
    <xf numFmtId="0" fontId="128" fillId="0" borderId="4" applyNumberFormat="0" applyFill="0" applyAlignment="0" applyProtection="0">
      <alignment vertical="center"/>
    </xf>
    <xf numFmtId="0" fontId="129" fillId="0" borderId="5" applyNumberFormat="0" applyFill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30" fillId="21" borderId="2" applyNumberFormat="0" applyAlignment="0" applyProtection="0">
      <alignment vertical="center"/>
    </xf>
    <xf numFmtId="3" fontId="114" fillId="0" borderId="0"/>
    <xf numFmtId="0" fontId="131" fillId="0" borderId="9" applyNumberFormat="0" applyFill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4" fillId="20" borderId="1" applyNumberFormat="0" applyAlignment="0" applyProtection="0">
      <alignment vertical="center"/>
    </xf>
    <xf numFmtId="0" fontId="135" fillId="7" borderId="1" applyNumberFormat="0" applyAlignment="0" applyProtection="0">
      <alignment vertical="center"/>
    </xf>
    <xf numFmtId="0" fontId="136" fillId="20" borderId="8" applyNumberFormat="0" applyAlignment="0" applyProtection="0">
      <alignment vertical="center"/>
    </xf>
    <xf numFmtId="0" fontId="137" fillId="22" borderId="0" applyNumberFormat="0" applyBorder="0" applyAlignment="0" applyProtection="0">
      <alignment vertical="center"/>
    </xf>
    <xf numFmtId="0" fontId="138" fillId="0" borderId="6" applyNumberFormat="0" applyFill="0" applyAlignment="0" applyProtection="0">
      <alignment vertical="center"/>
    </xf>
    <xf numFmtId="16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10" applyNumberFormat="0" applyFill="0" applyAlignment="0"/>
    <xf numFmtId="0" fontId="19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171" fontId="19" fillId="0" borderId="0" applyFont="0" applyFill="0" applyBorder="0" applyAlignment="0" applyProtection="0"/>
    <xf numFmtId="0" fontId="22" fillId="0" borderId="0"/>
    <xf numFmtId="0" fontId="19" fillId="0" borderId="0" applyFont="0" applyFill="0" applyBorder="0" applyAlignment="0" applyProtection="0"/>
    <xf numFmtId="0" fontId="19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98" fillId="7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10" applyNumberFormat="0" applyFill="0" applyAlignment="0"/>
    <xf numFmtId="171" fontId="19" fillId="0" borderId="0" applyFont="0" applyFill="0" applyBorder="0" applyAlignment="0" applyProtection="0"/>
    <xf numFmtId="0" fontId="22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9" fillId="0" borderId="0" applyFont="0" applyFill="0" applyBorder="0" applyAlignment="0" applyProtection="0"/>
    <xf numFmtId="0" fontId="19" fillId="0" borderId="0"/>
    <xf numFmtId="0" fontId="2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0" fontId="22" fillId="0" borderId="0"/>
    <xf numFmtId="0" fontId="19" fillId="0" borderId="0"/>
    <xf numFmtId="0" fontId="40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164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70" fontId="1" fillId="0" borderId="0"/>
    <xf numFmtId="0" fontId="123" fillId="0" borderId="0"/>
    <xf numFmtId="170" fontId="15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0" fontId="155" fillId="0" borderId="0">
      <alignment horizontal="left"/>
    </xf>
    <xf numFmtId="164" fontId="19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123" fillId="0" borderId="0"/>
    <xf numFmtId="170" fontId="152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0" fillId="0" borderId="0"/>
    <xf numFmtId="0" fontId="40" fillId="0" borderId="0"/>
    <xf numFmtId="0" fontId="45" fillId="0" borderId="0"/>
    <xf numFmtId="0" fontId="45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40" fillId="0" borderId="0"/>
    <xf numFmtId="0" fontId="45" fillId="0" borderId="0"/>
    <xf numFmtId="164" fontId="19" fillId="0" borderId="0" applyFont="0" applyFill="0" applyBorder="0" applyAlignment="0" applyProtection="0"/>
    <xf numFmtId="0" fontId="98" fillId="7" borderId="1" applyNumberFormat="0" applyAlignment="0" applyProtection="0"/>
    <xf numFmtId="0" fontId="45" fillId="0" borderId="0"/>
    <xf numFmtId="0" fontId="98" fillId="7" borderId="1" applyNumberFormat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55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7" borderId="1" applyNumberFormat="0" applyAlignment="0" applyProtection="0"/>
    <xf numFmtId="0" fontId="22" fillId="0" borderId="0"/>
    <xf numFmtId="0" fontId="85" fillId="0" borderId="0"/>
    <xf numFmtId="0" fontId="156" fillId="0" borderId="0" applyNumberFormat="0" applyFill="0" applyBorder="0" applyAlignment="0" applyProtection="0"/>
    <xf numFmtId="0" fontId="19" fillId="0" borderId="0"/>
    <xf numFmtId="0" fontId="98" fillId="7" borderId="1" applyNumberFormat="0" applyAlignment="0" applyProtection="0"/>
    <xf numFmtId="0" fontId="98" fillId="7" borderId="1" applyNumberFormat="0" applyAlignment="0" applyProtection="0"/>
    <xf numFmtId="0" fontId="19" fillId="0" borderId="0"/>
    <xf numFmtId="0" fontId="19" fillId="0" borderId="0"/>
    <xf numFmtId="0" fontId="98" fillId="7" borderId="1" applyNumberFormat="0" applyAlignment="0" applyProtection="0"/>
    <xf numFmtId="0" fontId="19" fillId="0" borderId="0"/>
    <xf numFmtId="0" fontId="19" fillId="0" borderId="0"/>
    <xf numFmtId="164" fontId="45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" fillId="0" borderId="0"/>
    <xf numFmtId="0" fontId="40" fillId="0" borderId="0"/>
    <xf numFmtId="0" fontId="19" fillId="0" borderId="0"/>
  </cellStyleXfs>
  <cellXfs count="912">
    <xf numFmtId="0" fontId="0" fillId="0" borderId="0" xfId="0"/>
    <xf numFmtId="0" fontId="9" fillId="24" borderId="10" xfId="44" applyFont="1" applyFill="1" applyBorder="1" applyAlignment="1">
      <alignment horizontal="center" vertical="center" wrapText="1"/>
    </xf>
    <xf numFmtId="0" fontId="13" fillId="24" borderId="10" xfId="44" applyFont="1" applyFill="1" applyBorder="1" applyAlignment="1">
      <alignment horizontal="center" vertical="center" wrapText="1"/>
    </xf>
    <xf numFmtId="0" fontId="14" fillId="24" borderId="10" xfId="44" applyFont="1" applyFill="1" applyBorder="1" applyAlignment="1">
      <alignment horizontal="center" vertical="center" wrapText="1"/>
    </xf>
    <xf numFmtId="0" fontId="18" fillId="24" borderId="12" xfId="44" applyFont="1" applyFill="1" applyBorder="1" applyAlignment="1">
      <alignment horizontal="center" vertical="center" wrapText="1"/>
    </xf>
    <xf numFmtId="0" fontId="18" fillId="24" borderId="11" xfId="44" applyFont="1" applyFill="1" applyBorder="1" applyAlignment="1">
      <alignment horizontal="center" vertical="center" wrapText="1"/>
    </xf>
    <xf numFmtId="0" fontId="8" fillId="24" borderId="12" xfId="44" applyFont="1" applyFill="1" applyBorder="1" applyAlignment="1">
      <alignment horizontal="center" vertical="center" wrapText="1"/>
    </xf>
    <xf numFmtId="0" fontId="46" fillId="0" borderId="0" xfId="0" applyFont="1"/>
    <xf numFmtId="1" fontId="3" fillId="25" borderId="11" xfId="0" applyNumberFormat="1" applyFont="1" applyFill="1" applyBorder="1" applyAlignment="1">
      <alignment horizontal="center" vertical="center"/>
    </xf>
    <xf numFmtId="49" fontId="47" fillId="24" borderId="10" xfId="44" applyNumberFormat="1" applyFont="1" applyFill="1" applyBorder="1" applyAlignment="1">
      <alignment horizontal="center" vertical="center" wrapText="1"/>
    </xf>
    <xf numFmtId="1" fontId="6" fillId="25" borderId="10" xfId="44" applyNumberFormat="1" applyFont="1" applyFill="1" applyBorder="1" applyAlignment="1">
      <alignment horizontal="center" vertical="center" wrapText="1"/>
    </xf>
    <xf numFmtId="0" fontId="48" fillId="0" borderId="0" xfId="0" applyFont="1"/>
    <xf numFmtId="0" fontId="49" fillId="25" borderId="10" xfId="0" applyFont="1" applyFill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49" fontId="49" fillId="25" borderId="0" xfId="0" applyNumberFormat="1" applyFont="1" applyFill="1" applyAlignment="1">
      <alignment horizontal="center" vertical="center" wrapText="1"/>
    </xf>
    <xf numFmtId="1" fontId="13" fillId="25" borderId="10" xfId="44" applyNumberFormat="1" applyFont="1" applyFill="1" applyBorder="1" applyAlignment="1">
      <alignment horizontal="center" vertical="center" wrapText="1"/>
    </xf>
    <xf numFmtId="1" fontId="39" fillId="25" borderId="10" xfId="0" applyNumberFormat="1" applyFont="1" applyFill="1" applyBorder="1" applyAlignment="1">
      <alignment horizontal="center" vertical="center" wrapText="1"/>
    </xf>
    <xf numFmtId="1" fontId="39" fillId="25" borderId="10" xfId="0" applyNumberFormat="1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18" fillId="24" borderId="10" xfId="44" applyFont="1" applyFill="1" applyBorder="1" applyAlignment="1">
      <alignment horizontal="center" vertical="center" wrapText="1"/>
    </xf>
    <xf numFmtId="2" fontId="50" fillId="25" borderId="0" xfId="0" applyNumberFormat="1" applyFont="1" applyFill="1"/>
    <xf numFmtId="1" fontId="43" fillId="26" borderId="10" xfId="44" applyNumberFormat="1" applyFont="1" applyFill="1" applyBorder="1" applyAlignment="1">
      <alignment horizontal="center" vertical="center" wrapText="1"/>
    </xf>
    <xf numFmtId="0" fontId="13" fillId="26" borderId="10" xfId="44" applyFont="1" applyFill="1" applyBorder="1" applyAlignment="1">
      <alignment horizontal="center" vertical="center" wrapText="1"/>
    </xf>
    <xf numFmtId="0" fontId="5" fillId="26" borderId="10" xfId="44" applyFont="1" applyFill="1" applyBorder="1" applyAlignment="1">
      <alignment horizontal="center" vertical="center" wrapText="1"/>
    </xf>
    <xf numFmtId="0" fontId="7" fillId="26" borderId="10" xfId="44" applyFont="1" applyFill="1" applyBorder="1" applyAlignment="1">
      <alignment horizontal="center" vertical="center" wrapText="1"/>
    </xf>
    <xf numFmtId="1" fontId="4" fillId="26" borderId="10" xfId="44" applyNumberFormat="1" applyFont="1" applyFill="1" applyBorder="1" applyAlignment="1">
      <alignment horizontal="center" vertical="center" wrapText="1"/>
    </xf>
    <xf numFmtId="0" fontId="43" fillId="26" borderId="10" xfId="44" applyFont="1" applyFill="1" applyBorder="1" applyAlignment="1">
      <alignment horizontal="center" vertical="center" wrapText="1"/>
    </xf>
    <xf numFmtId="2" fontId="3" fillId="25" borderId="11" xfId="0" applyNumberFormat="1" applyFont="1" applyFill="1" applyBorder="1" applyAlignment="1">
      <alignment horizontal="center" vertical="center"/>
    </xf>
    <xf numFmtId="1" fontId="39" fillId="25" borderId="16" xfId="0" applyNumberFormat="1" applyFont="1" applyFill="1" applyBorder="1" applyAlignment="1">
      <alignment horizontal="center" vertical="center" wrapText="1"/>
    </xf>
    <xf numFmtId="2" fontId="44" fillId="25" borderId="10" xfId="44" applyNumberFormat="1" applyFont="1" applyFill="1" applyBorder="1" applyAlignment="1">
      <alignment horizontal="center" vertical="center" wrapText="1"/>
    </xf>
    <xf numFmtId="2" fontId="44" fillId="25" borderId="11" xfId="54" applyNumberFormat="1" applyFont="1" applyFill="1" applyBorder="1" applyAlignment="1">
      <alignment horizontal="center" vertical="center" wrapText="1"/>
    </xf>
    <xf numFmtId="2" fontId="49" fillId="25" borderId="10" xfId="0" applyNumberFormat="1" applyFont="1" applyFill="1" applyBorder="1" applyAlignment="1">
      <alignment horizontal="center" vertical="center"/>
    </xf>
    <xf numFmtId="2" fontId="44" fillId="25" borderId="10" xfId="54" applyNumberFormat="1" applyFont="1" applyFill="1" applyBorder="1" applyAlignment="1">
      <alignment horizontal="center" vertical="center" wrapText="1"/>
    </xf>
    <xf numFmtId="0" fontId="14" fillId="24" borderId="10" xfId="44" applyFont="1" applyFill="1" applyBorder="1" applyAlignment="1">
      <alignment horizontal="center" vertical="center"/>
    </xf>
    <xf numFmtId="1" fontId="39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/>
    <xf numFmtId="1" fontId="8" fillId="0" borderId="14" xfId="44" applyNumberFormat="1" applyFont="1" applyBorder="1" applyAlignment="1">
      <alignment horizontal="center" vertical="center"/>
    </xf>
    <xf numFmtId="1" fontId="54" fillId="25" borderId="10" xfId="44" applyNumberFormat="1" applyFont="1" applyFill="1" applyBorder="1" applyAlignment="1">
      <alignment horizontal="left" vertical="center" wrapText="1"/>
    </xf>
    <xf numFmtId="1" fontId="8" fillId="25" borderId="14" xfId="44" applyNumberFormat="1" applyFont="1" applyFill="1" applyBorder="1" applyAlignment="1">
      <alignment horizontal="center" vertical="center"/>
    </xf>
    <xf numFmtId="49" fontId="11" fillId="26" borderId="10" xfId="44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167" fontId="3" fillId="25" borderId="10" xfId="0" applyNumberFormat="1" applyFont="1" applyFill="1" applyBorder="1" applyAlignment="1">
      <alignment horizontal="center" vertical="center"/>
    </xf>
    <xf numFmtId="167" fontId="3" fillId="25" borderId="10" xfId="0" applyNumberFormat="1" applyFont="1" applyFill="1" applyBorder="1" applyAlignment="1">
      <alignment horizontal="center" vertical="center" wrapText="1"/>
    </xf>
    <xf numFmtId="167" fontId="3" fillId="24" borderId="10" xfId="0" applyNumberFormat="1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center"/>
    </xf>
    <xf numFmtId="0" fontId="57" fillId="24" borderId="12" xfId="44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2" fontId="49" fillId="25" borderId="0" xfId="0" applyNumberFormat="1" applyFont="1" applyFill="1" applyAlignment="1">
      <alignment horizontal="center" vertical="center"/>
    </xf>
    <xf numFmtId="0" fontId="51" fillId="26" borderId="13" xfId="0" applyFont="1" applyFill="1" applyBorder="1" applyAlignment="1">
      <alignment horizontal="center" vertical="center"/>
    </xf>
    <xf numFmtId="0" fontId="4" fillId="25" borderId="14" xfId="44" applyFont="1" applyFill="1" applyBorder="1" applyAlignment="1">
      <alignment horizontal="center" vertical="center" wrapText="1"/>
    </xf>
    <xf numFmtId="167" fontId="3" fillId="25" borderId="0" xfId="0" applyNumberFormat="1" applyFont="1" applyFill="1" applyAlignment="1">
      <alignment horizontal="center" vertical="center"/>
    </xf>
    <xf numFmtId="167" fontId="4" fillId="26" borderId="10" xfId="0" applyNumberFormat="1" applyFont="1" applyFill="1" applyBorder="1" applyAlignment="1">
      <alignment horizontal="center" vertical="center" wrapText="1"/>
    </xf>
    <xf numFmtId="2" fontId="41" fillId="25" borderId="11" xfId="0" applyNumberFormat="1" applyFont="1" applyFill="1" applyBorder="1" applyAlignment="1">
      <alignment vertical="top" wrapText="1"/>
    </xf>
    <xf numFmtId="49" fontId="3" fillId="25" borderId="0" xfId="0" applyNumberFormat="1" applyFont="1" applyFill="1" applyAlignment="1">
      <alignment horizontal="center" vertical="center" wrapText="1"/>
    </xf>
    <xf numFmtId="0" fontId="39" fillId="25" borderId="0" xfId="0" applyFont="1" applyFill="1" applyAlignment="1">
      <alignment horizontal="center" vertical="center"/>
    </xf>
    <xf numFmtId="0" fontId="62" fillId="0" borderId="0" xfId="0" applyFont="1"/>
    <xf numFmtId="1" fontId="39" fillId="25" borderId="11" xfId="0" applyNumberFormat="1" applyFont="1" applyFill="1" applyBorder="1" applyAlignment="1">
      <alignment horizontal="center" vertical="center" wrapText="1"/>
    </xf>
    <xf numFmtId="0" fontId="60" fillId="0" borderId="18" xfId="44" applyFont="1" applyBorder="1" applyAlignment="1">
      <alignment horizontal="center" vertical="center" wrapText="1"/>
    </xf>
    <xf numFmtId="49" fontId="67" fillId="25" borderId="11" xfId="56" applyNumberFormat="1" applyFont="1" applyFill="1" applyBorder="1" applyAlignment="1" applyProtection="1">
      <alignment horizontal="center" vertical="center" wrapText="1"/>
    </xf>
    <xf numFmtId="49" fontId="67" fillId="25" borderId="10" xfId="56" applyNumberFormat="1" applyFont="1" applyFill="1" applyBorder="1" applyAlignment="1" applyProtection="1">
      <alignment horizontal="center" vertical="center" wrapText="1"/>
    </xf>
    <xf numFmtId="0" fontId="67" fillId="25" borderId="10" xfId="56" applyFont="1" applyFill="1" applyBorder="1" applyAlignment="1" applyProtection="1">
      <alignment horizontal="center" vertical="center" wrapText="1"/>
    </xf>
    <xf numFmtId="0" fontId="64" fillId="0" borderId="18" xfId="56" applyFont="1" applyBorder="1" applyAlignment="1" applyProtection="1">
      <alignment horizontal="left" vertical="center"/>
    </xf>
    <xf numFmtId="49" fontId="67" fillId="25" borderId="14" xfId="56" applyNumberFormat="1" applyFont="1" applyFill="1" applyBorder="1" applyAlignment="1" applyProtection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 wrapText="1"/>
    </xf>
    <xf numFmtId="49" fontId="10" fillId="26" borderId="10" xfId="44" applyNumberFormat="1" applyFont="1" applyFill="1" applyBorder="1" applyAlignment="1">
      <alignment horizontal="center" vertical="center" wrapText="1"/>
    </xf>
    <xf numFmtId="49" fontId="69" fillId="24" borderId="10" xfId="44" applyNumberFormat="1" applyFont="1" applyFill="1" applyBorder="1" applyAlignment="1">
      <alignment horizontal="center" vertical="center" wrapText="1"/>
    </xf>
    <xf numFmtId="0" fontId="10" fillId="24" borderId="10" xfId="44" applyFont="1" applyFill="1" applyBorder="1" applyAlignment="1">
      <alignment horizontal="center" vertical="center" wrapText="1"/>
    </xf>
    <xf numFmtId="49" fontId="70" fillId="24" borderId="10" xfId="44" applyNumberFormat="1" applyFont="1" applyFill="1" applyBorder="1" applyAlignment="1">
      <alignment horizontal="center" vertical="center" wrapText="1"/>
    </xf>
    <xf numFmtId="49" fontId="69" fillId="24" borderId="11" xfId="44" applyNumberFormat="1" applyFont="1" applyFill="1" applyBorder="1" applyAlignment="1">
      <alignment horizontal="center" vertical="center" wrapText="1"/>
    </xf>
    <xf numFmtId="49" fontId="69" fillId="24" borderId="13" xfId="44" applyNumberFormat="1" applyFont="1" applyFill="1" applyBorder="1" applyAlignment="1">
      <alignment horizontal="center" vertical="center" wrapText="1"/>
    </xf>
    <xf numFmtId="49" fontId="13" fillId="24" borderId="10" xfId="44" applyNumberFormat="1" applyFont="1" applyFill="1" applyBorder="1" applyAlignment="1">
      <alignment horizontal="center" vertical="center" wrapText="1"/>
    </xf>
    <xf numFmtId="1" fontId="12" fillId="25" borderId="10" xfId="0" applyNumberFormat="1" applyFont="1" applyFill="1" applyBorder="1" applyAlignment="1">
      <alignment horizontal="center" vertical="center" wrapText="1"/>
    </xf>
    <xf numFmtId="1" fontId="13" fillId="25" borderId="11" xfId="44" applyNumberFormat="1" applyFont="1" applyFill="1" applyBorder="1" applyAlignment="1">
      <alignment horizontal="center" vertical="center" wrapText="1"/>
    </xf>
    <xf numFmtId="1" fontId="39" fillId="25" borderId="11" xfId="0" applyNumberFormat="1" applyFont="1" applyFill="1" applyBorder="1" applyAlignment="1">
      <alignment horizontal="center" vertical="center"/>
    </xf>
    <xf numFmtId="1" fontId="39" fillId="27" borderId="11" xfId="0" applyNumberFormat="1" applyFont="1" applyFill="1" applyBorder="1" applyAlignment="1">
      <alignment horizontal="center" vertical="center" wrapText="1"/>
    </xf>
    <xf numFmtId="49" fontId="10" fillId="29" borderId="13" xfId="44" applyNumberFormat="1" applyFont="1" applyFill="1" applyBorder="1" applyAlignment="1">
      <alignment horizontal="center" vertical="center" wrapText="1"/>
    </xf>
    <xf numFmtId="49" fontId="11" fillId="29" borderId="13" xfId="44" applyNumberFormat="1" applyFont="1" applyFill="1" applyBorder="1" applyAlignment="1">
      <alignment horizontal="center" vertical="center" wrapText="1"/>
    </xf>
    <xf numFmtId="1" fontId="6" fillId="29" borderId="13" xfId="44" applyNumberFormat="1" applyFont="1" applyFill="1" applyBorder="1" applyAlignment="1">
      <alignment horizontal="center" vertical="center" wrapText="1"/>
    </xf>
    <xf numFmtId="1" fontId="41" fillId="29" borderId="10" xfId="44" applyNumberFormat="1" applyFont="1" applyFill="1" applyBorder="1" applyAlignment="1">
      <alignment horizontal="right" vertical="center" wrapText="1"/>
    </xf>
    <xf numFmtId="0" fontId="18" fillId="29" borderId="10" xfId="44" applyFont="1" applyFill="1" applyBorder="1" applyAlignment="1">
      <alignment horizontal="center" vertical="center" wrapText="1"/>
    </xf>
    <xf numFmtId="1" fontId="18" fillId="29" borderId="10" xfId="44" applyNumberFormat="1" applyFont="1" applyFill="1" applyBorder="1" applyAlignment="1">
      <alignment horizontal="center" vertical="center"/>
    </xf>
    <xf numFmtId="2" fontId="17" fillId="29" borderId="10" xfId="44" applyNumberFormat="1" applyFont="1" applyFill="1" applyBorder="1" applyAlignment="1">
      <alignment horizontal="center" vertical="center" wrapText="1"/>
    </xf>
    <xf numFmtId="1" fontId="51" fillId="29" borderId="10" xfId="0" applyNumberFormat="1" applyFont="1" applyFill="1" applyBorder="1" applyAlignment="1">
      <alignment horizontal="center" vertical="center" wrapText="1"/>
    </xf>
    <xf numFmtId="2" fontId="51" fillId="29" borderId="10" xfId="0" applyNumberFormat="1" applyFont="1" applyFill="1" applyBorder="1" applyAlignment="1">
      <alignment horizontal="center" vertical="center" wrapText="1"/>
    </xf>
    <xf numFmtId="0" fontId="48" fillId="25" borderId="0" xfId="0" applyFont="1" applyFill="1"/>
    <xf numFmtId="1" fontId="39" fillId="30" borderId="10" xfId="0" applyNumberFormat="1" applyFont="1" applyFill="1" applyBorder="1" applyAlignment="1">
      <alignment horizontal="center" vertical="center" wrapText="1"/>
    </xf>
    <xf numFmtId="2" fontId="16" fillId="29" borderId="10" xfId="44" applyNumberFormat="1" applyFont="1" applyFill="1" applyBorder="1" applyAlignment="1">
      <alignment horizontal="center" vertical="center" wrapText="1"/>
    </xf>
    <xf numFmtId="1" fontId="54" fillId="25" borderId="10" xfId="44" applyNumberFormat="1" applyFont="1" applyFill="1" applyBorder="1" applyAlignment="1">
      <alignment vertical="center" wrapText="1"/>
    </xf>
    <xf numFmtId="167" fontId="3" fillId="25" borderId="13" xfId="0" applyNumberFormat="1" applyFont="1" applyFill="1" applyBorder="1" applyAlignment="1">
      <alignment horizontal="center" vertical="center"/>
    </xf>
    <xf numFmtId="0" fontId="8" fillId="24" borderId="14" xfId="44" applyFont="1" applyFill="1" applyBorder="1" applyAlignment="1">
      <alignment horizontal="center" vertical="center" wrapText="1"/>
    </xf>
    <xf numFmtId="0" fontId="8" fillId="24" borderId="10" xfId="44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/>
    </xf>
    <xf numFmtId="49" fontId="67" fillId="25" borderId="12" xfId="56" applyNumberFormat="1" applyFont="1" applyFill="1" applyBorder="1" applyAlignment="1" applyProtection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158" fillId="0" borderId="18" xfId="0" applyFont="1" applyBorder="1" applyAlignment="1">
      <alignment horizontal="left" vertical="center"/>
    </xf>
    <xf numFmtId="0" fontId="159" fillId="25" borderId="10" xfId="0" applyFont="1" applyFill="1" applyBorder="1" applyAlignment="1">
      <alignment horizontal="center" vertical="center"/>
    </xf>
    <xf numFmtId="167" fontId="159" fillId="25" borderId="10" xfId="0" applyNumberFormat="1" applyFont="1" applyFill="1" applyBorder="1" applyAlignment="1">
      <alignment horizontal="center" vertical="center"/>
    </xf>
    <xf numFmtId="0" fontId="159" fillId="24" borderId="12" xfId="44" applyFont="1" applyFill="1" applyBorder="1" applyAlignment="1">
      <alignment horizontal="center" vertical="center" wrapText="1"/>
    </xf>
    <xf numFmtId="0" fontId="159" fillId="24" borderId="10" xfId="0" applyFont="1" applyFill="1" applyBorder="1" applyAlignment="1">
      <alignment horizontal="center" vertical="center"/>
    </xf>
    <xf numFmtId="167" fontId="159" fillId="24" borderId="10" xfId="0" applyNumberFormat="1" applyFont="1" applyFill="1" applyBorder="1" applyAlignment="1">
      <alignment horizontal="center" vertical="center"/>
    </xf>
    <xf numFmtId="2" fontId="160" fillId="25" borderId="10" xfId="0" applyNumberFormat="1" applyFont="1" applyFill="1" applyBorder="1" applyAlignment="1">
      <alignment horizontal="center" vertical="center" wrapText="1"/>
    </xf>
    <xf numFmtId="0" fontId="160" fillId="25" borderId="10" xfId="0" applyFont="1" applyFill="1" applyBorder="1" applyAlignment="1">
      <alignment horizontal="center" vertical="center" wrapText="1"/>
    </xf>
    <xf numFmtId="2" fontId="159" fillId="25" borderId="10" xfId="0" applyNumberFormat="1" applyFont="1" applyFill="1" applyBorder="1" applyAlignment="1">
      <alignment horizontal="center" vertical="center"/>
    </xf>
    <xf numFmtId="0" fontId="160" fillId="25" borderId="10" xfId="0" applyFont="1" applyFill="1" applyBorder="1" applyAlignment="1">
      <alignment horizontal="center" vertical="center"/>
    </xf>
    <xf numFmtId="0" fontId="157" fillId="24" borderId="10" xfId="44" applyFont="1" applyFill="1" applyBorder="1" applyAlignment="1">
      <alignment horizontal="center" vertical="center" wrapText="1"/>
    </xf>
    <xf numFmtId="0" fontId="161" fillId="0" borderId="0" xfId="0" applyFont="1"/>
    <xf numFmtId="1" fontId="39" fillId="25" borderId="10" xfId="44" applyNumberFormat="1" applyFont="1" applyFill="1" applyBorder="1" applyAlignment="1">
      <alignment vertical="center" wrapText="1"/>
    </xf>
    <xf numFmtId="0" fontId="50" fillId="25" borderId="10" xfId="0" applyFont="1" applyFill="1" applyBorder="1" applyAlignment="1">
      <alignment horizontal="center" vertical="center" wrapText="1"/>
    </xf>
    <xf numFmtId="1" fontId="8" fillId="0" borderId="10" xfId="44" applyNumberFormat="1" applyFont="1" applyBorder="1" applyAlignment="1">
      <alignment horizontal="center" vertical="center"/>
    </xf>
    <xf numFmtId="1" fontId="39" fillId="38" borderId="10" xfId="0" applyNumberFormat="1" applyFont="1" applyFill="1" applyBorder="1" applyAlignment="1">
      <alignment horizontal="center" vertical="center" wrapText="1"/>
    </xf>
    <xf numFmtId="0" fontId="48" fillId="38" borderId="0" xfId="0" applyFont="1" applyFill="1"/>
    <xf numFmtId="1" fontId="39" fillId="38" borderId="10" xfId="0" applyNumberFormat="1" applyFont="1" applyFill="1" applyBorder="1" applyAlignment="1">
      <alignment horizontal="center" vertical="center"/>
    </xf>
    <xf numFmtId="0" fontId="4" fillId="25" borderId="10" xfId="44" applyFont="1" applyFill="1" applyBorder="1" applyAlignment="1">
      <alignment horizontal="center" vertical="center" wrapText="1"/>
    </xf>
    <xf numFmtId="1" fontId="8" fillId="25" borderId="10" xfId="44" applyNumberFormat="1" applyFont="1" applyFill="1" applyBorder="1" applyAlignment="1">
      <alignment horizontal="center" vertical="center"/>
    </xf>
    <xf numFmtId="1" fontId="39" fillId="25" borderId="10" xfId="44" applyNumberFormat="1" applyFont="1" applyFill="1" applyBorder="1" applyAlignment="1">
      <alignment horizontal="left" vertical="center" wrapText="1"/>
    </xf>
    <xf numFmtId="1" fontId="12" fillId="27" borderId="10" xfId="0" applyNumberFormat="1" applyFont="1" applyFill="1" applyBorder="1" applyAlignment="1">
      <alignment horizontal="center" vertical="center" wrapText="1"/>
    </xf>
    <xf numFmtId="1" fontId="39" fillId="40" borderId="10" xfId="0" applyNumberFormat="1" applyFont="1" applyFill="1" applyBorder="1" applyAlignment="1">
      <alignment horizontal="center" vertical="center" wrapText="1"/>
    </xf>
    <xf numFmtId="0" fontId="48" fillId="40" borderId="0" xfId="0" applyFont="1" applyFill="1"/>
    <xf numFmtId="1" fontId="39" fillId="40" borderId="11" xfId="0" applyNumberFormat="1" applyFont="1" applyFill="1" applyBorder="1" applyAlignment="1">
      <alignment horizontal="center" vertical="center" wrapText="1"/>
    </xf>
    <xf numFmtId="1" fontId="39" fillId="38" borderId="11" xfId="0" applyNumberFormat="1" applyFont="1" applyFill="1" applyBorder="1" applyAlignment="1">
      <alignment horizontal="center" vertical="center"/>
    </xf>
    <xf numFmtId="1" fontId="39" fillId="40" borderId="10" xfId="0" applyNumberFormat="1" applyFont="1" applyFill="1" applyBorder="1" applyAlignment="1">
      <alignment horizontal="center" vertical="center"/>
    </xf>
    <xf numFmtId="1" fontId="65" fillId="39" borderId="10" xfId="0" applyNumberFormat="1" applyFont="1" applyFill="1" applyBorder="1" applyAlignment="1">
      <alignment horizontal="center" vertical="center"/>
    </xf>
    <xf numFmtId="1" fontId="65" fillId="39" borderId="11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>
      <alignment horizontal="center" vertical="center" wrapText="1"/>
    </xf>
    <xf numFmtId="0" fontId="48" fillId="39" borderId="10" xfId="0" applyFont="1" applyFill="1" applyBorder="1"/>
    <xf numFmtId="0" fontId="48" fillId="39" borderId="0" xfId="0" applyFont="1" applyFill="1"/>
    <xf numFmtId="1" fontId="39" fillId="39" borderId="10" xfId="0" applyNumberFormat="1" applyFont="1" applyFill="1" applyBorder="1" applyAlignment="1">
      <alignment horizontal="center" vertical="center" wrapText="1"/>
    </xf>
    <xf numFmtId="1" fontId="39" fillId="39" borderId="11" xfId="0" applyNumberFormat="1" applyFont="1" applyFill="1" applyBorder="1" applyAlignment="1">
      <alignment horizontal="center" vertical="center"/>
    </xf>
    <xf numFmtId="1" fontId="65" fillId="25" borderId="10" xfId="0" applyNumberFormat="1" applyFont="1" applyFill="1" applyBorder="1" applyAlignment="1">
      <alignment horizontal="center" vertical="center"/>
    </xf>
    <xf numFmtId="1" fontId="65" fillId="25" borderId="11" xfId="0" applyNumberFormat="1" applyFont="1" applyFill="1" applyBorder="1" applyAlignment="1">
      <alignment horizontal="center" vertical="center"/>
    </xf>
    <xf numFmtId="1" fontId="39" fillId="39" borderId="11" xfId="0" applyNumberFormat="1" applyFont="1" applyFill="1" applyBorder="1" applyAlignment="1">
      <alignment horizontal="center" vertical="center" wrapText="1"/>
    </xf>
    <xf numFmtId="10" fontId="74" fillId="39" borderId="10" xfId="0" applyNumberFormat="1" applyFont="1" applyFill="1" applyBorder="1" applyAlignment="1">
      <alignment horizontal="center" vertical="center" wrapText="1"/>
    </xf>
    <xf numFmtId="49" fontId="67" fillId="40" borderId="11" xfId="56" applyNumberFormat="1" applyFont="1" applyFill="1" applyBorder="1" applyAlignment="1" applyProtection="1">
      <alignment horizontal="center" vertical="center" wrapText="1"/>
    </xf>
    <xf numFmtId="1" fontId="6" fillId="40" borderId="10" xfId="44" applyNumberFormat="1" applyFont="1" applyFill="1" applyBorder="1" applyAlignment="1">
      <alignment horizontal="center" vertical="center" wrapText="1"/>
    </xf>
    <xf numFmtId="1" fontId="39" fillId="40" borderId="10" xfId="44" applyNumberFormat="1" applyFont="1" applyFill="1" applyBorder="1" applyAlignment="1">
      <alignment horizontal="left" vertical="center" wrapText="1"/>
    </xf>
    <xf numFmtId="0" fontId="18" fillId="40" borderId="10" xfId="44" applyFont="1" applyFill="1" applyBorder="1" applyAlignment="1">
      <alignment horizontal="center" vertical="center" wrapText="1"/>
    </xf>
    <xf numFmtId="1" fontId="8" fillId="40" borderId="10" xfId="44" applyNumberFormat="1" applyFont="1" applyFill="1" applyBorder="1" applyAlignment="1">
      <alignment horizontal="center" vertical="center"/>
    </xf>
    <xf numFmtId="2" fontId="44" fillId="40" borderId="10" xfId="44" applyNumberFormat="1" applyFont="1" applyFill="1" applyBorder="1" applyAlignment="1">
      <alignment horizontal="center" vertical="center" wrapText="1"/>
    </xf>
    <xf numFmtId="1" fontId="3" fillId="40" borderId="11" xfId="0" applyNumberFormat="1" applyFont="1" applyFill="1" applyBorder="1" applyAlignment="1">
      <alignment horizontal="center" vertical="center"/>
    </xf>
    <xf numFmtId="2" fontId="3" fillId="40" borderId="11" xfId="0" applyNumberFormat="1" applyFont="1" applyFill="1" applyBorder="1" applyAlignment="1">
      <alignment horizontal="center" vertical="center"/>
    </xf>
    <xf numFmtId="2" fontId="49" fillId="40" borderId="10" xfId="0" applyNumberFormat="1" applyFont="1" applyFill="1" applyBorder="1" applyAlignment="1">
      <alignment horizontal="center" vertical="center"/>
    </xf>
    <xf numFmtId="49" fontId="67" fillId="40" borderId="10" xfId="56" applyNumberFormat="1" applyFont="1" applyFill="1" applyBorder="1" applyAlignment="1" applyProtection="1">
      <alignment horizontal="center" vertical="center" wrapText="1"/>
    </xf>
    <xf numFmtId="1" fontId="39" fillId="40" borderId="10" xfId="44" applyNumberFormat="1" applyFont="1" applyFill="1" applyBorder="1" applyAlignment="1">
      <alignment vertical="center" wrapText="1"/>
    </xf>
    <xf numFmtId="2" fontId="44" fillId="40" borderId="11" xfId="54" applyNumberFormat="1" applyFont="1" applyFill="1" applyBorder="1" applyAlignment="1">
      <alignment horizontal="center" vertical="center" wrapText="1"/>
    </xf>
    <xf numFmtId="167" fontId="3" fillId="40" borderId="10" xfId="0" applyNumberFormat="1" applyFont="1" applyFill="1" applyBorder="1" applyAlignment="1">
      <alignment horizontal="center" vertical="center"/>
    </xf>
    <xf numFmtId="2" fontId="160" fillId="40" borderId="10" xfId="0" applyNumberFormat="1" applyFont="1" applyFill="1" applyBorder="1" applyAlignment="1">
      <alignment horizontal="center" vertical="center" wrapText="1"/>
    </xf>
    <xf numFmtId="0" fontId="160" fillId="40" borderId="10" xfId="0" applyFont="1" applyFill="1" applyBorder="1" applyAlignment="1">
      <alignment horizontal="center" vertical="center" wrapText="1"/>
    </xf>
    <xf numFmtId="1" fontId="8" fillId="40" borderId="14" xfId="44" applyNumberFormat="1" applyFont="1" applyFill="1" applyBorder="1" applyAlignment="1">
      <alignment horizontal="center" vertical="center"/>
    </xf>
    <xf numFmtId="1" fontId="3" fillId="40" borderId="10" xfId="0" applyNumberFormat="1" applyFont="1" applyFill="1" applyBorder="1" applyAlignment="1">
      <alignment horizontal="center" vertical="center"/>
    </xf>
    <xf numFmtId="0" fontId="175" fillId="24" borderId="12" xfId="44" applyFont="1" applyFill="1" applyBorder="1" applyAlignment="1">
      <alignment horizontal="center" vertical="center" wrapText="1"/>
    </xf>
    <xf numFmtId="0" fontId="18" fillId="38" borderId="10" xfId="44" applyFont="1" applyFill="1" applyBorder="1" applyAlignment="1">
      <alignment horizontal="center" vertical="center" wrapText="1"/>
    </xf>
    <xf numFmtId="1" fontId="39" fillId="38" borderId="11" xfId="0" applyNumberFormat="1" applyFont="1" applyFill="1" applyBorder="1" applyAlignment="1">
      <alignment horizontal="center" vertical="center" wrapText="1"/>
    </xf>
    <xf numFmtId="10" fontId="74" fillId="25" borderId="10" xfId="0" applyNumberFormat="1" applyFont="1" applyFill="1" applyBorder="1" applyAlignment="1">
      <alignment horizontal="center" vertical="center" wrapText="1"/>
    </xf>
    <xf numFmtId="167" fontId="3" fillId="40" borderId="13" xfId="0" applyNumberFormat="1" applyFont="1" applyFill="1" applyBorder="1" applyAlignment="1">
      <alignment horizontal="center" vertical="center"/>
    </xf>
    <xf numFmtId="1" fontId="3" fillId="25" borderId="15" xfId="0" applyNumberFormat="1" applyFont="1" applyFill="1" applyBorder="1" applyAlignment="1">
      <alignment horizontal="center" vertical="center"/>
    </xf>
    <xf numFmtId="1" fontId="54" fillId="25" borderId="10" xfId="0" applyNumberFormat="1" applyFont="1" applyFill="1" applyBorder="1" applyAlignment="1">
      <alignment horizontal="center" vertical="center" wrapText="1"/>
    </xf>
    <xf numFmtId="1" fontId="174" fillId="25" borderId="10" xfId="0" applyNumberFormat="1" applyFont="1" applyFill="1" applyBorder="1" applyAlignment="1">
      <alignment horizontal="center" vertical="center" wrapText="1"/>
    </xf>
    <xf numFmtId="1" fontId="177" fillId="25" borderId="10" xfId="0" applyNumberFormat="1" applyFont="1" applyFill="1" applyBorder="1" applyAlignment="1">
      <alignment horizontal="center" vertical="center" wrapText="1"/>
    </xf>
    <xf numFmtId="1" fontId="170" fillId="25" borderId="11" xfId="0" applyNumberFormat="1" applyFont="1" applyFill="1" applyBorder="1" applyAlignment="1">
      <alignment horizontal="center" vertical="center"/>
    </xf>
    <xf numFmtId="2" fontId="171" fillId="25" borderId="10" xfId="0" applyNumberFormat="1" applyFont="1" applyFill="1" applyBorder="1" applyAlignment="1">
      <alignment horizontal="center" vertical="center"/>
    </xf>
    <xf numFmtId="0" fontId="60" fillId="24" borderId="11" xfId="44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vertical="top" wrapText="1"/>
    </xf>
    <xf numFmtId="1" fontId="65" fillId="25" borderId="10" xfId="0" applyNumberFormat="1" applyFont="1" applyFill="1" applyBorder="1" applyAlignment="1">
      <alignment horizontal="center" vertical="center" wrapText="1"/>
    </xf>
    <xf numFmtId="0" fontId="159" fillId="25" borderId="10" xfId="0" applyFont="1" applyFill="1" applyBorder="1" applyAlignment="1">
      <alignment horizontal="center" vertical="center" wrapText="1"/>
    </xf>
    <xf numFmtId="2" fontId="159" fillId="25" borderId="10" xfId="0" applyNumberFormat="1" applyFont="1" applyFill="1" applyBorder="1" applyAlignment="1">
      <alignment horizontal="center" vertical="center" wrapText="1"/>
    </xf>
    <xf numFmtId="49" fontId="159" fillId="25" borderId="10" xfId="0" applyNumberFormat="1" applyFont="1" applyFill="1" applyBorder="1" applyAlignment="1">
      <alignment horizontal="center" vertical="center" wrapText="1"/>
    </xf>
    <xf numFmtId="1" fontId="12" fillId="38" borderId="10" xfId="0" applyNumberFormat="1" applyFont="1" applyFill="1" applyBorder="1" applyAlignment="1">
      <alignment horizontal="center" vertical="center" wrapText="1"/>
    </xf>
    <xf numFmtId="1" fontId="39" fillId="25" borderId="15" xfId="0" applyNumberFormat="1" applyFont="1" applyFill="1" applyBorder="1" applyAlignment="1">
      <alignment horizontal="center" vertical="center"/>
    </xf>
    <xf numFmtId="10" fontId="166" fillId="25" borderId="10" xfId="0" applyNumberFormat="1" applyFont="1" applyFill="1" applyBorder="1" applyAlignment="1">
      <alignment horizontal="center" vertical="center" wrapText="1"/>
    </xf>
    <xf numFmtId="10" fontId="166" fillId="38" borderId="10" xfId="0" applyNumberFormat="1" applyFont="1" applyFill="1" applyBorder="1" applyAlignment="1">
      <alignment horizontal="center" vertical="center" wrapText="1"/>
    </xf>
    <xf numFmtId="182" fontId="160" fillId="25" borderId="10" xfId="0" applyNumberFormat="1" applyFont="1" applyFill="1" applyBorder="1" applyAlignment="1">
      <alignment horizontal="center" vertical="center"/>
    </xf>
    <xf numFmtId="10" fontId="166" fillId="39" borderId="10" xfId="0" applyNumberFormat="1" applyFont="1" applyFill="1" applyBorder="1" applyAlignment="1">
      <alignment horizontal="center" vertical="center" wrapText="1"/>
    </xf>
    <xf numFmtId="10" fontId="166" fillId="0" borderId="10" xfId="0" applyNumberFormat="1" applyFont="1" applyBorder="1" applyAlignment="1">
      <alignment horizontal="center" vertical="center" wrapText="1"/>
    </xf>
    <xf numFmtId="0" fontId="181" fillId="25" borderId="10" xfId="0" applyFont="1" applyFill="1" applyBorder="1" applyAlignment="1">
      <alignment horizontal="center" vertical="center" wrapText="1"/>
    </xf>
    <xf numFmtId="10" fontId="166" fillId="40" borderId="10" xfId="0" applyNumberFormat="1" applyFont="1" applyFill="1" applyBorder="1" applyAlignment="1">
      <alignment horizontal="center" vertical="center" wrapText="1"/>
    </xf>
    <xf numFmtId="0" fontId="166" fillId="40" borderId="10" xfId="44" applyFont="1" applyFill="1" applyBorder="1" applyAlignment="1">
      <alignment horizontal="center" vertical="center" wrapText="1"/>
    </xf>
    <xf numFmtId="10" fontId="166" fillId="27" borderId="10" xfId="0" applyNumberFormat="1" applyFont="1" applyFill="1" applyBorder="1" applyAlignment="1">
      <alignment horizontal="center" vertical="center" wrapText="1"/>
    </xf>
    <xf numFmtId="2" fontId="166" fillId="28" borderId="11" xfId="44" applyNumberFormat="1" applyFont="1" applyFill="1" applyBorder="1" applyAlignment="1">
      <alignment horizontal="center" vertical="center" wrapText="1"/>
    </xf>
    <xf numFmtId="1" fontId="39" fillId="38" borderId="16" xfId="0" applyNumberFormat="1" applyFont="1" applyFill="1" applyBorder="1" applyAlignment="1">
      <alignment horizontal="center" vertical="center" wrapText="1"/>
    </xf>
    <xf numFmtId="1" fontId="6" fillId="42" borderId="10" xfId="44" applyNumberFormat="1" applyFont="1" applyFill="1" applyBorder="1" applyAlignment="1">
      <alignment horizontal="center" vertical="center" wrapText="1"/>
    </xf>
    <xf numFmtId="1" fontId="39" fillId="0" borderId="10" xfId="44" applyNumberFormat="1" applyFont="1" applyBorder="1" applyAlignment="1">
      <alignment horizontal="left" vertical="center" wrapText="1"/>
    </xf>
    <xf numFmtId="0" fontId="39" fillId="25" borderId="10" xfId="44" applyFont="1" applyFill="1" applyBorder="1" applyAlignment="1">
      <alignment vertical="center" wrapText="1"/>
    </xf>
    <xf numFmtId="10" fontId="183" fillId="27" borderId="10" xfId="0" applyNumberFormat="1" applyFont="1" applyFill="1" applyBorder="1" applyAlignment="1">
      <alignment horizontal="center" vertical="center" wrapText="1"/>
    </xf>
    <xf numFmtId="10" fontId="183" fillId="27" borderId="16" xfId="0" applyNumberFormat="1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/>
    </xf>
    <xf numFmtId="1" fontId="6" fillId="43" borderId="10" xfId="44" applyNumberFormat="1" applyFont="1" applyFill="1" applyBorder="1" applyAlignment="1">
      <alignment horizontal="center" vertical="center" wrapText="1"/>
    </xf>
    <xf numFmtId="10" fontId="183" fillId="25" borderId="10" xfId="0" applyNumberFormat="1" applyFont="1" applyFill="1" applyBorder="1" applyAlignment="1">
      <alignment horizontal="center" vertical="center" wrapText="1"/>
    </xf>
    <xf numFmtId="167" fontId="80" fillId="24" borderId="10" xfId="0" applyNumberFormat="1" applyFont="1" applyFill="1" applyBorder="1" applyAlignment="1">
      <alignment horizontal="center" vertical="center"/>
    </xf>
    <xf numFmtId="1" fontId="65" fillId="38" borderId="10" xfId="0" applyNumberFormat="1" applyFont="1" applyFill="1" applyBorder="1" applyAlignment="1">
      <alignment horizontal="center" vertical="center"/>
    </xf>
    <xf numFmtId="1" fontId="65" fillId="38" borderId="11" xfId="0" applyNumberFormat="1" applyFont="1" applyFill="1" applyBorder="1" applyAlignment="1">
      <alignment horizontal="center" vertical="center"/>
    </xf>
    <xf numFmtId="0" fontId="67" fillId="25" borderId="12" xfId="56" applyFont="1" applyFill="1" applyBorder="1" applyAlignment="1" applyProtection="1">
      <alignment horizontal="center" vertical="center" wrapText="1"/>
    </xf>
    <xf numFmtId="10" fontId="186" fillId="27" borderId="10" xfId="0" applyNumberFormat="1" applyFont="1" applyFill="1" applyBorder="1" applyAlignment="1">
      <alignment horizontal="center" vertical="center" wrapText="1"/>
    </xf>
    <xf numFmtId="10" fontId="186" fillId="27" borderId="16" xfId="0" applyNumberFormat="1" applyFont="1" applyFill="1" applyBorder="1" applyAlignment="1">
      <alignment horizontal="center" vertical="center" wrapText="1"/>
    </xf>
    <xf numFmtId="167" fontId="3" fillId="40" borderId="10" xfId="0" applyNumberFormat="1" applyFont="1" applyFill="1" applyBorder="1" applyAlignment="1">
      <alignment horizontal="center" vertical="center" wrapText="1"/>
    </xf>
    <xf numFmtId="1" fontId="169" fillId="25" borderId="10" xfId="44" applyNumberFormat="1" applyFont="1" applyFill="1" applyBorder="1" applyAlignment="1">
      <alignment horizontal="center" vertical="center"/>
    </xf>
    <xf numFmtId="0" fontId="172" fillId="25" borderId="10" xfId="0" applyFont="1" applyFill="1" applyBorder="1" applyAlignment="1">
      <alignment horizontal="center" vertical="center"/>
    </xf>
    <xf numFmtId="1" fontId="174" fillId="25" borderId="10" xfId="0" applyNumberFormat="1" applyFont="1" applyFill="1" applyBorder="1" applyAlignment="1">
      <alignment horizontal="center" vertical="center"/>
    </xf>
    <xf numFmtId="1" fontId="174" fillId="25" borderId="11" xfId="0" applyNumberFormat="1" applyFont="1" applyFill="1" applyBorder="1" applyAlignment="1">
      <alignment horizontal="center" vertical="center"/>
    </xf>
    <xf numFmtId="1" fontId="54" fillId="25" borderId="10" xfId="0" applyNumberFormat="1" applyFont="1" applyFill="1" applyBorder="1" applyAlignment="1">
      <alignment horizontal="center" vertical="center"/>
    </xf>
    <xf numFmtId="0" fontId="45" fillId="25" borderId="0" xfId="0" applyFont="1" applyFill="1"/>
    <xf numFmtId="10" fontId="166" fillId="41" borderId="10" xfId="0" applyNumberFormat="1" applyFont="1" applyFill="1" applyBorder="1" applyAlignment="1">
      <alignment horizontal="center" vertical="center" wrapText="1"/>
    </xf>
    <xf numFmtId="0" fontId="160" fillId="40" borderId="10" xfId="0" applyFont="1" applyFill="1" applyBorder="1" applyAlignment="1">
      <alignment horizontal="center" vertical="center"/>
    </xf>
    <xf numFmtId="2" fontId="44" fillId="40" borderId="10" xfId="54" applyNumberFormat="1" applyFont="1" applyFill="1" applyBorder="1" applyAlignment="1">
      <alignment horizontal="center" vertical="center" wrapText="1"/>
    </xf>
    <xf numFmtId="10" fontId="81" fillId="38" borderId="10" xfId="0" applyNumberFormat="1" applyFont="1" applyFill="1" applyBorder="1" applyAlignment="1">
      <alignment horizontal="center" vertical="center" wrapText="1"/>
    </xf>
    <xf numFmtId="2" fontId="16" fillId="38" borderId="11" xfId="44" applyNumberFormat="1" applyFont="1" applyFill="1" applyBorder="1" applyAlignment="1">
      <alignment horizontal="center" vertical="center" wrapText="1"/>
    </xf>
    <xf numFmtId="1" fontId="39" fillId="38" borderId="15" xfId="0" applyNumberFormat="1" applyFont="1" applyFill="1" applyBorder="1" applyAlignment="1">
      <alignment horizontal="center" vertical="center" wrapText="1"/>
    </xf>
    <xf numFmtId="10" fontId="186" fillId="25" borderId="10" xfId="0" applyNumberFormat="1" applyFont="1" applyFill="1" applyBorder="1" applyAlignment="1">
      <alignment horizontal="center" vertical="center" wrapText="1"/>
    </xf>
    <xf numFmtId="0" fontId="67" fillId="40" borderId="10" xfId="56" applyFont="1" applyFill="1" applyBorder="1" applyAlignment="1" applyProtection="1">
      <alignment horizontal="center" vertical="center" wrapText="1"/>
    </xf>
    <xf numFmtId="0" fontId="159" fillId="40" borderId="10" xfId="0" applyFont="1" applyFill="1" applyBorder="1" applyAlignment="1">
      <alignment horizontal="center" vertical="center"/>
    </xf>
    <xf numFmtId="167" fontId="159" fillId="40" borderId="10" xfId="0" applyNumberFormat="1" applyFont="1" applyFill="1" applyBorder="1" applyAlignment="1">
      <alignment horizontal="center" vertical="center"/>
    </xf>
    <xf numFmtId="10" fontId="187" fillId="27" borderId="10" xfId="0" applyNumberFormat="1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wrapText="1"/>
    </xf>
    <xf numFmtId="0" fontId="55" fillId="43" borderId="10" xfId="0" applyFont="1" applyFill="1" applyBorder="1" applyAlignment="1">
      <alignment horizontal="center" vertical="center" wrapText="1"/>
    </xf>
    <xf numFmtId="2" fontId="63" fillId="40" borderId="10" xfId="44" applyNumberFormat="1" applyFont="1" applyFill="1" applyBorder="1" applyAlignment="1">
      <alignment horizontal="center" vertical="center" wrapText="1"/>
    </xf>
    <xf numFmtId="2" fontId="63" fillId="40" borderId="11" xfId="54" applyNumberFormat="1" applyFont="1" applyFill="1" applyBorder="1" applyAlignment="1">
      <alignment horizontal="center" vertical="center" wrapText="1"/>
    </xf>
    <xf numFmtId="2" fontId="63" fillId="25" borderId="10" xfId="44" applyNumberFormat="1" applyFont="1" applyFill="1" applyBorder="1" applyAlignment="1">
      <alignment horizontal="center" vertical="center" wrapText="1"/>
    </xf>
    <xf numFmtId="2" fontId="63" fillId="25" borderId="11" xfId="54" applyNumberFormat="1" applyFont="1" applyFill="1" applyBorder="1" applyAlignment="1">
      <alignment horizontal="center" vertical="center" wrapText="1"/>
    </xf>
    <xf numFmtId="0" fontId="49" fillId="25" borderId="19" xfId="0" applyFont="1" applyFill="1" applyBorder="1" applyAlignment="1">
      <alignment horizontal="center" vertical="center"/>
    </xf>
    <xf numFmtId="167" fontId="3" fillId="25" borderId="18" xfId="0" applyNumberFormat="1" applyFont="1" applyFill="1" applyBorder="1" applyAlignment="1">
      <alignment horizontal="center" vertical="center"/>
    </xf>
    <xf numFmtId="0" fontId="49" fillId="25" borderId="18" xfId="0" applyFont="1" applyFill="1" applyBorder="1" applyAlignment="1">
      <alignment horizontal="center" vertical="center"/>
    </xf>
    <xf numFmtId="0" fontId="18" fillId="24" borderId="14" xfId="44" applyFont="1" applyFill="1" applyBorder="1" applyAlignment="1">
      <alignment horizontal="center" vertical="center" wrapText="1"/>
    </xf>
    <xf numFmtId="167" fontId="170" fillId="25" borderId="10" xfId="0" applyNumberFormat="1" applyFont="1" applyFill="1" applyBorder="1" applyAlignment="1">
      <alignment horizontal="center" vertical="center"/>
    </xf>
    <xf numFmtId="167" fontId="3" fillId="25" borderId="14" xfId="0" applyNumberFormat="1" applyFont="1" applyFill="1" applyBorder="1" applyAlignment="1">
      <alignment horizontal="center" vertical="center"/>
    </xf>
    <xf numFmtId="167" fontId="3" fillId="40" borderId="14" xfId="0" applyNumberFormat="1" applyFont="1" applyFill="1" applyBorder="1" applyAlignment="1">
      <alignment horizontal="center" vertical="center"/>
    </xf>
    <xf numFmtId="167" fontId="3" fillId="29" borderId="10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right" vertical="top" wrapText="1"/>
    </xf>
    <xf numFmtId="0" fontId="159" fillId="25" borderId="17" xfId="0" applyFont="1" applyFill="1" applyBorder="1" applyAlignment="1">
      <alignment horizontal="center" vertical="center"/>
    </xf>
    <xf numFmtId="167" fontId="159" fillId="25" borderId="19" xfId="0" applyNumberFormat="1" applyFont="1" applyFill="1" applyBorder="1" applyAlignment="1">
      <alignment horizontal="center" vertical="center"/>
    </xf>
    <xf numFmtId="0" fontId="190" fillId="24" borderId="12" xfId="44" applyFont="1" applyFill="1" applyBorder="1" applyAlignment="1">
      <alignment horizontal="center" vertical="center" wrapText="1"/>
    </xf>
    <xf numFmtId="2" fontId="63" fillId="25" borderId="10" xfId="54" applyNumberFormat="1" applyFont="1" applyFill="1" applyBorder="1" applyAlignment="1">
      <alignment horizontal="center" vertical="center" wrapText="1"/>
    </xf>
    <xf numFmtId="0" fontId="18" fillId="25" borderId="10" xfId="0" applyFont="1" applyFill="1" applyBorder="1"/>
    <xf numFmtId="1" fontId="12" fillId="27" borderId="11" xfId="0" applyNumberFormat="1" applyFont="1" applyFill="1" applyBorder="1" applyAlignment="1">
      <alignment horizontal="center" vertical="center" wrapText="1"/>
    </xf>
    <xf numFmtId="1" fontId="39" fillId="40" borderId="11" xfId="0" applyNumberFormat="1" applyFont="1" applyFill="1" applyBorder="1" applyAlignment="1">
      <alignment horizontal="center" vertical="center"/>
    </xf>
    <xf numFmtId="10" fontId="16" fillId="25" borderId="10" xfId="0" applyNumberFormat="1" applyFont="1" applyFill="1" applyBorder="1" applyAlignment="1">
      <alignment horizontal="center" vertical="center"/>
    </xf>
    <xf numFmtId="1" fontId="39" fillId="40" borderId="16" xfId="0" applyNumberFormat="1" applyFont="1" applyFill="1" applyBorder="1" applyAlignment="1">
      <alignment horizontal="center" vertical="center" wrapText="1"/>
    </xf>
    <xf numFmtId="1" fontId="15" fillId="25" borderId="10" xfId="44" applyNumberFormat="1" applyFont="1" applyFill="1" applyBorder="1" applyAlignment="1">
      <alignment horizontal="left" vertical="center" wrapText="1"/>
    </xf>
    <xf numFmtId="1" fontId="6" fillId="43" borderId="10" xfId="44" applyNumberFormat="1" applyFont="1" applyFill="1" applyBorder="1" applyAlignment="1">
      <alignment horizontal="center" vertical="top" wrapText="1"/>
    </xf>
    <xf numFmtId="1" fontId="55" fillId="43" borderId="10" xfId="44" applyNumberFormat="1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vertical="center" wrapText="1"/>
    </xf>
    <xf numFmtId="0" fontId="71" fillId="43" borderId="10" xfId="0" applyFont="1" applyFill="1" applyBorder="1" applyAlignment="1">
      <alignment horizontal="center" vertical="center" wrapText="1"/>
    </xf>
    <xf numFmtId="10" fontId="187" fillId="25" borderId="10" xfId="0" applyNumberFormat="1" applyFont="1" applyFill="1" applyBorder="1" applyAlignment="1">
      <alignment horizontal="center" vertical="center" wrapText="1"/>
    </xf>
    <xf numFmtId="0" fontId="179" fillId="25" borderId="10" xfId="0" applyFont="1" applyFill="1" applyBorder="1" applyAlignment="1">
      <alignment horizontal="center" vertical="center" wrapText="1"/>
    </xf>
    <xf numFmtId="2" fontId="44" fillId="0" borderId="10" xfId="44" applyNumberFormat="1" applyFont="1" applyBorder="1" applyAlignment="1">
      <alignment horizontal="center" vertical="center" wrapText="1"/>
    </xf>
    <xf numFmtId="2" fontId="44" fillId="0" borderId="11" xfId="54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67" fillId="0" borderId="11" xfId="56" applyNumberFormat="1" applyFont="1" applyFill="1" applyBorder="1" applyAlignment="1" applyProtection="1">
      <alignment horizontal="center" vertical="center" wrapText="1"/>
    </xf>
    <xf numFmtId="167" fontId="159" fillId="25" borderId="10" xfId="0" applyNumberFormat="1" applyFont="1" applyFill="1" applyBorder="1" applyAlignment="1">
      <alignment horizontal="center" vertical="center" wrapText="1"/>
    </xf>
    <xf numFmtId="0" fontId="191" fillId="25" borderId="10" xfId="0" applyFont="1" applyFill="1" applyBorder="1" applyAlignment="1">
      <alignment horizontal="left" vertical="center" wrapText="1"/>
    </xf>
    <xf numFmtId="168" fontId="160" fillId="25" borderId="10" xfId="0" applyNumberFormat="1" applyFont="1" applyFill="1" applyBorder="1" applyAlignment="1">
      <alignment horizontal="center" vertical="center" wrapText="1"/>
    </xf>
    <xf numFmtId="49" fontId="67" fillId="25" borderId="13" xfId="56" applyNumberFormat="1" applyFont="1" applyFill="1" applyBorder="1" applyAlignment="1" applyProtection="1">
      <alignment horizontal="center" vertical="center" wrapText="1"/>
    </xf>
    <xf numFmtId="1" fontId="52" fillId="25" borderId="10" xfId="44" applyNumberFormat="1" applyFont="1" applyFill="1" applyBorder="1" applyAlignment="1">
      <alignment horizontal="left" vertical="center" wrapText="1"/>
    </xf>
    <xf numFmtId="10" fontId="186" fillId="25" borderId="16" xfId="0" applyNumberFormat="1" applyFont="1" applyFill="1" applyBorder="1" applyAlignment="1">
      <alignment horizontal="center" vertical="center" wrapText="1"/>
    </xf>
    <xf numFmtId="0" fontId="50" fillId="25" borderId="13" xfId="0" applyFont="1" applyFill="1" applyBorder="1" applyAlignment="1">
      <alignment horizontal="center" vertical="center" wrapText="1"/>
    </xf>
    <xf numFmtId="2" fontId="192" fillId="40" borderId="10" xfId="44" applyNumberFormat="1" applyFont="1" applyFill="1" applyBorder="1" applyAlignment="1">
      <alignment horizontal="center" vertical="center" wrapText="1"/>
    </xf>
    <xf numFmtId="2" fontId="192" fillId="25" borderId="10" xfId="44" applyNumberFormat="1" applyFont="1" applyFill="1" applyBorder="1" applyAlignment="1">
      <alignment horizontal="center" vertical="center" wrapText="1"/>
    </xf>
    <xf numFmtId="2" fontId="192" fillId="25" borderId="11" xfId="54" applyNumberFormat="1" applyFont="1" applyFill="1" applyBorder="1" applyAlignment="1">
      <alignment horizontal="center" vertical="center" wrapText="1"/>
    </xf>
    <xf numFmtId="2" fontId="192" fillId="40" borderId="11" xfId="54" applyNumberFormat="1" applyFont="1" applyFill="1" applyBorder="1" applyAlignment="1">
      <alignment horizontal="center" vertical="center" wrapText="1"/>
    </xf>
    <xf numFmtId="2" fontId="192" fillId="25" borderId="10" xfId="54" applyNumberFormat="1" applyFont="1" applyFill="1" applyBorder="1" applyAlignment="1">
      <alignment horizontal="center" vertical="center" wrapText="1"/>
    </xf>
    <xf numFmtId="2" fontId="192" fillId="40" borderId="10" xfId="54" applyNumberFormat="1" applyFont="1" applyFill="1" applyBorder="1" applyAlignment="1">
      <alignment horizontal="center" vertical="center" wrapText="1"/>
    </xf>
    <xf numFmtId="1" fontId="39" fillId="30" borderId="10" xfId="3940" applyNumberFormat="1" applyFont="1" applyFill="1" applyBorder="1" applyAlignment="1">
      <alignment horizontal="center" vertical="center"/>
    </xf>
    <xf numFmtId="1" fontId="174" fillId="44" borderId="10" xfId="0" applyNumberFormat="1" applyFont="1" applyFill="1" applyBorder="1" applyAlignment="1">
      <alignment horizontal="center" vertical="center" wrapText="1"/>
    </xf>
    <xf numFmtId="1" fontId="39" fillId="44" borderId="10" xfId="0" applyNumberFormat="1" applyFont="1" applyFill="1" applyBorder="1" applyAlignment="1">
      <alignment horizontal="center" vertical="center" wrapText="1"/>
    </xf>
    <xf numFmtId="0" fontId="39" fillId="25" borderId="10" xfId="4073" applyFont="1" applyFill="1" applyBorder="1" applyAlignment="1">
      <alignment horizontal="left" vertical="center" wrapText="1"/>
    </xf>
    <xf numFmtId="1" fontId="65" fillId="27" borderId="10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/>
    </xf>
    <xf numFmtId="49" fontId="176" fillId="25" borderId="11" xfId="56" applyNumberFormat="1" applyFont="1" applyFill="1" applyBorder="1" applyAlignment="1" applyProtection="1">
      <alignment horizontal="center" vertical="center" wrapText="1"/>
    </xf>
    <xf numFmtId="0" fontId="67" fillId="25" borderId="11" xfId="56" applyFont="1" applyFill="1" applyBorder="1" applyAlignment="1" applyProtection="1">
      <alignment horizontal="center" vertical="center" wrapText="1"/>
    </xf>
    <xf numFmtId="1" fontId="55" fillId="45" borderId="24" xfId="0" applyNumberFormat="1" applyFont="1" applyFill="1" applyBorder="1" applyAlignment="1">
      <alignment horizontal="center" vertical="center" wrapText="1"/>
    </xf>
    <xf numFmtId="0" fontId="39" fillId="25" borderId="10" xfId="44" applyFont="1" applyFill="1" applyBorder="1" applyAlignment="1">
      <alignment horizontal="left" vertical="center" wrapText="1"/>
    </xf>
    <xf numFmtId="0" fontId="71" fillId="25" borderId="10" xfId="0" applyFont="1" applyFill="1" applyBorder="1" applyAlignment="1">
      <alignment horizontal="center" vertical="center" wrapText="1"/>
    </xf>
    <xf numFmtId="2" fontId="44" fillId="25" borderId="12" xfId="44" applyNumberFormat="1" applyFont="1" applyFill="1" applyBorder="1" applyAlignment="1">
      <alignment horizontal="center" vertical="center" wrapText="1"/>
    </xf>
    <xf numFmtId="1" fontId="39" fillId="40" borderId="15" xfId="0" applyNumberFormat="1" applyFont="1" applyFill="1" applyBorder="1" applyAlignment="1">
      <alignment horizontal="center" vertical="center"/>
    </xf>
    <xf numFmtId="0" fontId="159" fillId="40" borderId="10" xfId="0" applyFont="1" applyFill="1" applyBorder="1" applyAlignment="1">
      <alignment horizontal="center" vertical="center" wrapText="1"/>
    </xf>
    <xf numFmtId="1" fontId="174" fillId="25" borderId="13" xfId="0" applyNumberFormat="1" applyFont="1" applyFill="1" applyBorder="1" applyAlignment="1">
      <alignment horizontal="center" vertical="center" wrapText="1"/>
    </xf>
    <xf numFmtId="1" fontId="54" fillId="25" borderId="13" xfId="0" applyNumberFormat="1" applyFont="1" applyFill="1" applyBorder="1" applyAlignment="1">
      <alignment horizontal="center" vertical="center" wrapText="1"/>
    </xf>
    <xf numFmtId="1" fontId="39" fillId="0" borderId="10" xfId="3964" applyNumberFormat="1" applyFont="1" applyBorder="1" applyAlignment="1">
      <alignment horizontal="center" vertical="center"/>
    </xf>
    <xf numFmtId="2" fontId="159" fillId="0" borderId="10" xfId="0" applyNumberFormat="1" applyFont="1" applyBorder="1" applyAlignment="1">
      <alignment horizontal="center" vertical="center" wrapText="1"/>
    </xf>
    <xf numFmtId="0" fontId="159" fillId="0" borderId="10" xfId="0" applyFont="1" applyBorder="1" applyAlignment="1">
      <alignment horizontal="center" vertical="center" wrapText="1"/>
    </xf>
    <xf numFmtId="0" fontId="157" fillId="24" borderId="18" xfId="44" applyFont="1" applyFill="1" applyBorder="1" applyAlignment="1">
      <alignment horizontal="center" vertical="center" wrapText="1"/>
    </xf>
    <xf numFmtId="182" fontId="159" fillId="25" borderId="10" xfId="0" applyNumberFormat="1" applyFont="1" applyFill="1" applyBorder="1" applyAlignment="1">
      <alignment horizontal="center" vertical="center" wrapText="1"/>
    </xf>
    <xf numFmtId="1" fontId="39" fillId="25" borderId="13" xfId="0" applyNumberFormat="1" applyFont="1" applyFill="1" applyBorder="1" applyAlignment="1">
      <alignment horizontal="center" vertical="center" wrapText="1"/>
    </xf>
    <xf numFmtId="49" fontId="67" fillId="40" borderId="12" xfId="56" applyNumberFormat="1" applyFont="1" applyFill="1" applyBorder="1" applyAlignment="1" applyProtection="1">
      <alignment horizontal="center" vertical="center" wrapText="1"/>
    </xf>
    <xf numFmtId="182" fontId="159" fillId="40" borderId="10" xfId="0" applyNumberFormat="1" applyFont="1" applyFill="1" applyBorder="1" applyAlignment="1">
      <alignment horizontal="center" vertical="center" wrapText="1"/>
    </xf>
    <xf numFmtId="10" fontId="166" fillId="25" borderId="13" xfId="0" applyNumberFormat="1" applyFont="1" applyFill="1" applyBorder="1" applyAlignment="1">
      <alignment horizontal="center" vertical="center" wrapText="1"/>
    </xf>
    <xf numFmtId="1" fontId="39" fillId="25" borderId="19" xfId="0" applyNumberFormat="1" applyFont="1" applyFill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0" fontId="166" fillId="38" borderId="13" xfId="0" applyNumberFormat="1" applyFont="1" applyFill="1" applyBorder="1" applyAlignment="1">
      <alignment horizontal="center" vertical="center" wrapText="1"/>
    </xf>
    <xf numFmtId="182" fontId="159" fillId="0" borderId="10" xfId="0" applyNumberFormat="1" applyFont="1" applyBorder="1" applyAlignment="1">
      <alignment horizontal="center" vertical="center" wrapText="1"/>
    </xf>
    <xf numFmtId="10" fontId="166" fillId="39" borderId="13" xfId="0" applyNumberFormat="1" applyFont="1" applyFill="1" applyBorder="1" applyAlignment="1">
      <alignment horizontal="center" vertical="center" wrapText="1"/>
    </xf>
    <xf numFmtId="182" fontId="159" fillId="25" borderId="16" xfId="0" applyNumberFormat="1" applyFont="1" applyFill="1" applyBorder="1" applyAlignment="1">
      <alignment horizontal="center" vertical="center" wrapText="1"/>
    </xf>
    <xf numFmtId="0" fontId="159" fillId="24" borderId="13" xfId="0" applyFont="1" applyFill="1" applyBorder="1" applyAlignment="1">
      <alignment horizontal="center" vertical="center"/>
    </xf>
    <xf numFmtId="167" fontId="159" fillId="24" borderId="13" xfId="0" applyNumberFormat="1" applyFont="1" applyFill="1" applyBorder="1" applyAlignment="1">
      <alignment horizontal="center" vertical="center"/>
    </xf>
    <xf numFmtId="0" fontId="48" fillId="39" borderId="14" xfId="0" applyFont="1" applyFill="1" applyBorder="1"/>
    <xf numFmtId="10" fontId="73" fillId="25" borderId="10" xfId="0" applyNumberFormat="1" applyFont="1" applyFill="1" applyBorder="1" applyAlignment="1">
      <alignment horizontal="center" vertical="center" wrapText="1"/>
    </xf>
    <xf numFmtId="10" fontId="73" fillId="40" borderId="10" xfId="0" applyNumberFormat="1" applyFont="1" applyFill="1" applyBorder="1" applyAlignment="1">
      <alignment horizontal="center" vertical="center" wrapText="1"/>
    </xf>
    <xf numFmtId="10" fontId="73" fillId="39" borderId="10" xfId="0" applyNumberFormat="1" applyFont="1" applyFill="1" applyBorder="1" applyAlignment="1">
      <alignment horizontal="center" vertical="center" wrapText="1"/>
    </xf>
    <xf numFmtId="10" fontId="73" fillId="38" borderId="10" xfId="0" applyNumberFormat="1" applyFont="1" applyFill="1" applyBorder="1" applyAlignment="1">
      <alignment horizontal="center" vertical="center" wrapText="1"/>
    </xf>
    <xf numFmtId="10" fontId="74" fillId="40" borderId="10" xfId="0" applyNumberFormat="1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vertical="center" wrapText="1"/>
    </xf>
    <xf numFmtId="10" fontId="74" fillId="38" borderId="10" xfId="0" applyNumberFormat="1" applyFont="1" applyFill="1" applyBorder="1" applyAlignment="1">
      <alignment horizontal="center" vertical="center" wrapText="1"/>
    </xf>
    <xf numFmtId="10" fontId="81" fillId="25" borderId="10" xfId="0" applyNumberFormat="1" applyFont="1" applyFill="1" applyBorder="1" applyAlignment="1">
      <alignment horizontal="center" vertical="center" wrapText="1"/>
    </xf>
    <xf numFmtId="0" fontId="81" fillId="39" borderId="10" xfId="44" applyFont="1" applyFill="1" applyBorder="1" applyAlignment="1">
      <alignment horizontal="center" vertical="center" wrapText="1"/>
    </xf>
    <xf numFmtId="10" fontId="173" fillId="25" borderId="10" xfId="0" applyNumberFormat="1" applyFont="1" applyFill="1" applyBorder="1" applyAlignment="1">
      <alignment horizontal="center" vertical="center" wrapText="1"/>
    </xf>
    <xf numFmtId="10" fontId="81" fillId="27" borderId="10" xfId="0" applyNumberFormat="1" applyFont="1" applyFill="1" applyBorder="1" applyAlignment="1">
      <alignment horizontal="center" vertical="center" wrapText="1"/>
    </xf>
    <xf numFmtId="10" fontId="81" fillId="40" borderId="10" xfId="0" applyNumberFormat="1" applyFont="1" applyFill="1" applyBorder="1" applyAlignment="1">
      <alignment horizontal="center" vertical="center" wrapText="1"/>
    </xf>
    <xf numFmtId="10" fontId="81" fillId="39" borderId="10" xfId="0" applyNumberFormat="1" applyFont="1" applyFill="1" applyBorder="1" applyAlignment="1">
      <alignment horizontal="center" vertical="center" wrapText="1"/>
    </xf>
    <xf numFmtId="10" fontId="81" fillId="0" borderId="10" xfId="0" applyNumberFormat="1" applyFont="1" applyBorder="1" applyAlignment="1">
      <alignment horizontal="center" vertical="center" wrapText="1"/>
    </xf>
    <xf numFmtId="2" fontId="81" fillId="28" borderId="10" xfId="44" applyNumberFormat="1" applyFont="1" applyFill="1" applyBorder="1" applyAlignment="1">
      <alignment horizontal="center" vertical="center" wrapText="1"/>
    </xf>
    <xf numFmtId="2" fontId="81" fillId="38" borderId="10" xfId="44" applyNumberFormat="1" applyFont="1" applyFill="1" applyBorder="1" applyAlignment="1">
      <alignment horizontal="center" vertical="center" wrapText="1"/>
    </xf>
    <xf numFmtId="1" fontId="42" fillId="0" borderId="10" xfId="4075" applyNumberFormat="1" applyFont="1" applyBorder="1" applyAlignment="1">
      <alignment horizontal="center" vertical="center" wrapText="1"/>
    </xf>
    <xf numFmtId="1" fontId="12" fillId="25" borderId="13" xfId="0" applyNumberFormat="1" applyFont="1" applyFill="1" applyBorder="1" applyAlignment="1">
      <alignment horizontal="center" vertical="center" wrapText="1"/>
    </xf>
    <xf numFmtId="0" fontId="12" fillId="0" borderId="10" xfId="4076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25" borderId="10" xfId="0" applyNumberFormat="1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>
      <alignment horizontal="center" vertical="center" wrapText="1"/>
    </xf>
    <xf numFmtId="1" fontId="12" fillId="40" borderId="10" xfId="0" applyNumberFormat="1" applyFont="1" applyFill="1" applyBorder="1" applyAlignment="1">
      <alignment horizontal="center" vertical="center"/>
    </xf>
    <xf numFmtId="1" fontId="12" fillId="38" borderId="10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1" fontId="12" fillId="38" borderId="16" xfId="0" applyNumberFormat="1" applyFont="1" applyFill="1" applyBorder="1" applyAlignment="1">
      <alignment horizontal="center" vertical="center" wrapText="1"/>
    </xf>
    <xf numFmtId="1" fontId="12" fillId="25" borderId="13" xfId="0" applyNumberFormat="1" applyFont="1" applyFill="1" applyBorder="1" applyAlignment="1">
      <alignment horizontal="center" vertical="center"/>
    </xf>
    <xf numFmtId="1" fontId="196" fillId="25" borderId="10" xfId="0" applyNumberFormat="1" applyFont="1" applyFill="1" applyBorder="1" applyAlignment="1">
      <alignment horizontal="center" vertical="center"/>
    </xf>
    <xf numFmtId="1" fontId="12" fillId="38" borderId="13" xfId="0" applyNumberFormat="1" applyFont="1" applyFill="1" applyBorder="1" applyAlignment="1">
      <alignment horizontal="center" vertical="center" wrapText="1"/>
    </xf>
    <xf numFmtId="1" fontId="12" fillId="27" borderId="16" xfId="0" applyNumberFormat="1" applyFont="1" applyFill="1" applyBorder="1" applyAlignment="1">
      <alignment horizontal="center" vertical="center" wrapText="1"/>
    </xf>
    <xf numFmtId="0" fontId="12" fillId="25" borderId="10" xfId="3946" applyFont="1" applyFill="1" applyBorder="1" applyAlignment="1">
      <alignment horizontal="center" vertical="center" wrapText="1"/>
    </xf>
    <xf numFmtId="1" fontId="12" fillId="38" borderId="16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12" fillId="25" borderId="10" xfId="44" applyNumberFormat="1" applyFont="1" applyFill="1" applyBorder="1" applyAlignment="1">
      <alignment horizontal="center" vertical="center" wrapText="1"/>
    </xf>
    <xf numFmtId="1" fontId="8" fillId="25" borderId="17" xfId="44" applyNumberFormat="1" applyFont="1" applyFill="1" applyBorder="1" applyAlignment="1">
      <alignment horizontal="center" vertical="center"/>
    </xf>
    <xf numFmtId="1" fontId="8" fillId="25" borderId="13" xfId="44" applyNumberFormat="1" applyFont="1" applyFill="1" applyBorder="1" applyAlignment="1">
      <alignment horizontal="center" vertical="center"/>
    </xf>
    <xf numFmtId="10" fontId="183" fillId="25" borderId="16" xfId="0" applyNumberFormat="1" applyFont="1" applyFill="1" applyBorder="1" applyAlignment="1">
      <alignment horizontal="center" vertical="center" wrapText="1"/>
    </xf>
    <xf numFmtId="182" fontId="159" fillId="0" borderId="10" xfId="0" applyNumberFormat="1" applyFont="1" applyBorder="1" applyAlignment="1">
      <alignment vertical="center" wrapText="1"/>
    </xf>
    <xf numFmtId="0" fontId="159" fillId="25" borderId="13" xfId="0" applyFont="1" applyFill="1" applyBorder="1" applyAlignment="1">
      <alignment horizontal="center" vertical="center" wrapText="1"/>
    </xf>
    <xf numFmtId="0" fontId="191" fillId="25" borderId="10" xfId="0" applyFont="1" applyFill="1" applyBorder="1" applyAlignment="1">
      <alignment vertical="center" wrapText="1"/>
    </xf>
    <xf numFmtId="2" fontId="160" fillId="25" borderId="16" xfId="0" applyNumberFormat="1" applyFont="1" applyFill="1" applyBorder="1" applyAlignment="1">
      <alignment horizontal="center" vertical="center" wrapText="1"/>
    </xf>
    <xf numFmtId="0" fontId="160" fillId="25" borderId="16" xfId="0" applyFont="1" applyFill="1" applyBorder="1" applyAlignment="1">
      <alignment horizontal="center" vertical="center" wrapText="1"/>
    </xf>
    <xf numFmtId="0" fontId="12" fillId="30" borderId="13" xfId="0" applyFont="1" applyFill="1" applyBorder="1" applyAlignment="1">
      <alignment horizontal="center" vertical="center" wrapText="1"/>
    </xf>
    <xf numFmtId="182" fontId="159" fillId="25" borderId="13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/>
    </xf>
    <xf numFmtId="10" fontId="166" fillId="27" borderId="13" xfId="0" applyNumberFormat="1" applyFont="1" applyFill="1" applyBorder="1" applyAlignment="1">
      <alignment horizontal="center" vertical="center" wrapText="1"/>
    </xf>
    <xf numFmtId="2" fontId="160" fillId="40" borderId="13" xfId="0" applyNumberFormat="1" applyFont="1" applyFill="1" applyBorder="1" applyAlignment="1">
      <alignment horizontal="center" vertical="center" wrapText="1"/>
    </xf>
    <xf numFmtId="0" fontId="67" fillId="40" borderId="12" xfId="56" applyFont="1" applyFill="1" applyBorder="1" applyAlignment="1" applyProtection="1">
      <alignment horizontal="center" vertical="center" wrapText="1"/>
    </xf>
    <xf numFmtId="0" fontId="12" fillId="0" borderId="13" xfId="4075" applyFont="1" applyBorder="1" applyAlignment="1">
      <alignment horizontal="center" vertical="center" wrapText="1"/>
    </xf>
    <xf numFmtId="1" fontId="39" fillId="27" borderId="13" xfId="0" applyNumberFormat="1" applyFont="1" applyFill="1" applyBorder="1" applyAlignment="1">
      <alignment horizontal="center" vertical="center" wrapText="1"/>
    </xf>
    <xf numFmtId="1" fontId="39" fillId="27" borderId="19" xfId="0" applyNumberFormat="1" applyFont="1" applyFill="1" applyBorder="1" applyAlignment="1">
      <alignment horizontal="center" vertical="center" wrapText="1"/>
    </xf>
    <xf numFmtId="1" fontId="12" fillId="27" borderId="13" xfId="0" applyNumberFormat="1" applyFont="1" applyFill="1" applyBorder="1" applyAlignment="1">
      <alignment horizontal="center" vertical="center" wrapText="1"/>
    </xf>
    <xf numFmtId="0" fontId="12" fillId="0" borderId="10" xfId="4075" applyFont="1" applyBorder="1" applyAlignment="1">
      <alignment horizontal="center" vertical="center" wrapText="1"/>
    </xf>
    <xf numFmtId="1" fontId="39" fillId="0" borderId="16" xfId="0" applyNumberFormat="1" applyFont="1" applyBorder="1" applyAlignment="1">
      <alignment horizontal="center" vertical="center" wrapText="1"/>
    </xf>
    <xf numFmtId="2" fontId="160" fillId="25" borderId="13" xfId="0" applyNumberFormat="1" applyFont="1" applyFill="1" applyBorder="1" applyAlignment="1">
      <alignment horizontal="center" vertical="center" wrapText="1"/>
    </xf>
    <xf numFmtId="0" fontId="160" fillId="25" borderId="13" xfId="0" applyFont="1" applyFill="1" applyBorder="1" applyAlignment="1">
      <alignment horizontal="center" vertical="center" wrapText="1"/>
    </xf>
    <xf numFmtId="1" fontId="42" fillId="25" borderId="10" xfId="0" applyNumberFormat="1" applyFont="1" applyFill="1" applyBorder="1" applyAlignment="1">
      <alignment horizontal="center" vertical="center" wrapText="1"/>
    </xf>
    <xf numFmtId="0" fontId="198" fillId="25" borderId="10" xfId="0" applyFont="1" applyFill="1" applyBorder="1" applyAlignment="1">
      <alignment horizontal="center" vertical="center" wrapText="1"/>
    </xf>
    <xf numFmtId="167" fontId="159" fillId="0" borderId="16" xfId="0" applyNumberFormat="1" applyFont="1" applyBorder="1" applyAlignment="1">
      <alignment horizontal="center" vertical="center" wrapText="1"/>
    </xf>
    <xf numFmtId="1" fontId="39" fillId="0" borderId="10" xfId="3946" applyNumberFormat="1" applyFont="1" applyBorder="1" applyAlignment="1">
      <alignment horizontal="center" vertical="center"/>
    </xf>
    <xf numFmtId="0" fontId="159" fillId="0" borderId="13" xfId="0" applyFont="1" applyBorder="1" applyAlignment="1">
      <alignment horizontal="center" vertical="center" wrapText="1"/>
    </xf>
    <xf numFmtId="0" fontId="198" fillId="0" borderId="10" xfId="4076" applyFont="1" applyBorder="1" applyAlignment="1">
      <alignment horizontal="center" vertical="center" wrapText="1"/>
    </xf>
    <xf numFmtId="10" fontId="166" fillId="27" borderId="16" xfId="0" applyNumberFormat="1" applyFont="1" applyFill="1" applyBorder="1" applyAlignment="1">
      <alignment horizontal="center" vertical="center" wrapText="1"/>
    </xf>
    <xf numFmtId="0" fontId="12" fillId="0" borderId="16" xfId="4076" applyFont="1" applyBorder="1" applyAlignment="1">
      <alignment horizontal="center" vertical="center" wrapText="1"/>
    </xf>
    <xf numFmtId="182" fontId="159" fillId="0" borderId="13" xfId="0" applyNumberFormat="1" applyFont="1" applyBorder="1" applyAlignment="1">
      <alignment horizontal="center" vertical="center" wrapText="1"/>
    </xf>
    <xf numFmtId="0" fontId="12" fillId="25" borderId="13" xfId="4076" applyFont="1" applyFill="1" applyBorder="1" applyAlignment="1">
      <alignment horizontal="center" vertical="center" wrapText="1"/>
    </xf>
    <xf numFmtId="0" fontId="159" fillId="0" borderId="16" xfId="0" applyFont="1" applyBorder="1" applyAlignment="1">
      <alignment horizontal="center" vertical="center" wrapText="1"/>
    </xf>
    <xf numFmtId="1" fontId="42" fillId="0" borderId="13" xfId="4075" applyNumberFormat="1" applyFont="1" applyBorder="1" applyAlignment="1">
      <alignment horizontal="center" vertical="center" wrapText="1"/>
    </xf>
    <xf numFmtId="1" fontId="42" fillId="0" borderId="19" xfId="4075" applyNumberFormat="1" applyFont="1" applyBorder="1" applyAlignment="1">
      <alignment horizontal="center" vertical="center" wrapText="1"/>
    </xf>
    <xf numFmtId="2" fontId="160" fillId="40" borderId="16" xfId="0" applyNumberFormat="1" applyFont="1" applyFill="1" applyBorder="1" applyAlignment="1">
      <alignment horizontal="center" vertical="center"/>
    </xf>
    <xf numFmtId="182" fontId="160" fillId="40" borderId="16" xfId="0" applyNumberFormat="1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 wrapText="1"/>
    </xf>
    <xf numFmtId="10" fontId="166" fillId="25" borderId="16" xfId="0" applyNumberFormat="1" applyFont="1" applyFill="1" applyBorder="1" applyAlignment="1">
      <alignment horizontal="center" vertical="center" wrapText="1"/>
    </xf>
    <xf numFmtId="1" fontId="12" fillId="39" borderId="25" xfId="0" applyNumberFormat="1" applyFont="1" applyFill="1" applyBorder="1" applyAlignment="1">
      <alignment horizontal="center" vertical="center" wrapText="1"/>
    </xf>
    <xf numFmtId="0" fontId="12" fillId="25" borderId="13" xfId="3805" applyFont="1" applyFill="1" applyBorder="1" applyAlignment="1">
      <alignment horizontal="center" vertical="center" wrapText="1"/>
    </xf>
    <xf numFmtId="0" fontId="160" fillId="40" borderId="13" xfId="0" applyFont="1" applyFill="1" applyBorder="1" applyAlignment="1">
      <alignment horizontal="center" vertical="center" wrapText="1"/>
    </xf>
    <xf numFmtId="1" fontId="177" fillId="25" borderId="13" xfId="0" applyNumberFormat="1" applyFont="1" applyFill="1" applyBorder="1" applyAlignment="1">
      <alignment horizontal="center" vertical="center" wrapText="1"/>
    </xf>
    <xf numFmtId="0" fontId="8" fillId="25" borderId="10" xfId="44" applyFont="1" applyFill="1" applyBorder="1" applyAlignment="1">
      <alignment horizontal="center" vertical="center" wrapText="1"/>
    </xf>
    <xf numFmtId="1" fontId="6" fillId="0" borderId="10" xfId="44" applyNumberFormat="1" applyFont="1" applyBorder="1" applyAlignment="1">
      <alignment horizontal="center" vertical="center" wrapText="1"/>
    </xf>
    <xf numFmtId="1" fontId="39" fillId="0" borderId="10" xfId="44" applyNumberFormat="1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0" fontId="74" fillId="0" borderId="10" xfId="0" applyNumberFormat="1" applyFont="1" applyBorder="1" applyAlignment="1">
      <alignment horizontal="center" vertical="center" wrapText="1"/>
    </xf>
    <xf numFmtId="0" fontId="67" fillId="0" borderId="12" xfId="56" applyFont="1" applyFill="1" applyBorder="1" applyAlignment="1" applyProtection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/>
    </xf>
    <xf numFmtId="0" fontId="67" fillId="0" borderId="10" xfId="56" applyFont="1" applyFill="1" applyBorder="1" applyAlignment="1" applyProtection="1">
      <alignment horizontal="center" vertical="center" wrapText="1"/>
    </xf>
    <xf numFmtId="182" fontId="159" fillId="0" borderId="16" xfId="0" applyNumberFormat="1" applyFont="1" applyBorder="1" applyAlignment="1">
      <alignment horizontal="center" vertical="center" wrapText="1"/>
    </xf>
    <xf numFmtId="1" fontId="39" fillId="25" borderId="10" xfId="3946" applyNumberFormat="1" applyFont="1" applyFill="1" applyBorder="1" applyAlignment="1">
      <alignment horizontal="center" vertical="center"/>
    </xf>
    <xf numFmtId="0" fontId="12" fillId="35" borderId="10" xfId="4075" applyFont="1" applyFill="1" applyBorder="1" applyAlignment="1">
      <alignment horizontal="center" vertical="center" wrapText="1"/>
    </xf>
    <xf numFmtId="1" fontId="39" fillId="39" borderId="19" xfId="0" applyNumberFormat="1" applyFont="1" applyFill="1" applyBorder="1" applyAlignment="1">
      <alignment horizontal="center" vertical="center" wrapText="1"/>
    </xf>
    <xf numFmtId="1" fontId="39" fillId="39" borderId="13" xfId="0" applyNumberFormat="1" applyFont="1" applyFill="1" applyBorder="1" applyAlignment="1">
      <alignment horizontal="center" vertical="center" wrapText="1"/>
    </xf>
    <xf numFmtId="167" fontId="159" fillId="0" borderId="10" xfId="0" applyNumberFormat="1" applyFont="1" applyBorder="1" applyAlignment="1">
      <alignment horizontal="center" vertical="center" wrapText="1"/>
    </xf>
    <xf numFmtId="0" fontId="12" fillId="25" borderId="13" xfId="0" applyFont="1" applyFill="1" applyBorder="1" applyAlignment="1">
      <alignment horizontal="center" vertical="center" wrapText="1"/>
    </xf>
    <xf numFmtId="1" fontId="174" fillId="44" borderId="13" xfId="0" applyNumberFormat="1" applyFont="1" applyFill="1" applyBorder="1" applyAlignment="1">
      <alignment horizontal="center" vertical="center" wrapText="1"/>
    </xf>
    <xf numFmtId="1" fontId="39" fillId="44" borderId="13" xfId="0" applyNumberFormat="1" applyFont="1" applyFill="1" applyBorder="1" applyAlignment="1">
      <alignment horizontal="center" vertical="center" wrapText="1"/>
    </xf>
    <xf numFmtId="2" fontId="159" fillId="0" borderId="13" xfId="0" applyNumberFormat="1" applyFont="1" applyBorder="1" applyAlignment="1">
      <alignment horizontal="center" vertical="center" wrapText="1"/>
    </xf>
    <xf numFmtId="1" fontId="39" fillId="0" borderId="19" xfId="0" applyNumberFormat="1" applyFont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2" fontId="160" fillId="40" borderId="10" xfId="0" applyNumberFormat="1" applyFont="1" applyFill="1" applyBorder="1" applyAlignment="1">
      <alignment horizontal="center" vertical="center"/>
    </xf>
    <xf numFmtId="182" fontId="160" fillId="40" borderId="10" xfId="0" applyNumberFormat="1" applyFont="1" applyFill="1" applyBorder="1" applyAlignment="1">
      <alignment horizontal="center" vertical="center"/>
    </xf>
    <xf numFmtId="183" fontId="8" fillId="40" borderId="10" xfId="44" applyNumberFormat="1" applyFont="1" applyFill="1" applyBorder="1" applyAlignment="1">
      <alignment horizontal="center" vertical="center"/>
    </xf>
    <xf numFmtId="1" fontId="54" fillId="40" borderId="10" xfId="44" applyNumberFormat="1" applyFont="1" applyFill="1" applyBorder="1" applyAlignment="1">
      <alignment vertical="center" wrapText="1"/>
    </xf>
    <xf numFmtId="49" fontId="4" fillId="25" borderId="10" xfId="44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00" fillId="25" borderId="10" xfId="0" applyFont="1" applyFill="1" applyBorder="1" applyAlignment="1">
      <alignment horizontal="center" vertical="center" wrapText="1"/>
    </xf>
    <xf numFmtId="49" fontId="201" fillId="24" borderId="10" xfId="44" applyNumberFormat="1" applyFont="1" applyFill="1" applyBorder="1" applyAlignment="1">
      <alignment horizontal="center" vertical="center" wrapText="1"/>
    </xf>
    <xf numFmtId="49" fontId="4" fillId="40" borderId="10" xfId="44" applyNumberFormat="1" applyFont="1" applyFill="1" applyBorder="1" applyAlignment="1">
      <alignment horizontal="center" vertical="center" wrapText="1"/>
    </xf>
    <xf numFmtId="49" fontId="4" fillId="25" borderId="11" xfId="44" applyNumberFormat="1" applyFont="1" applyFill="1" applyBorder="1" applyAlignment="1">
      <alignment horizontal="center" vertical="center" wrapText="1"/>
    </xf>
    <xf numFmtId="49" fontId="4" fillId="0" borderId="10" xfId="44" applyNumberFormat="1" applyFont="1" applyBorder="1" applyAlignment="1">
      <alignment horizontal="center" vertical="center" wrapText="1"/>
    </xf>
    <xf numFmtId="49" fontId="202" fillId="24" borderId="11" xfId="44" applyNumberFormat="1" applyFont="1" applyFill="1" applyBorder="1" applyAlignment="1">
      <alignment horizontal="center" vertical="center" wrapText="1"/>
    </xf>
    <xf numFmtId="49" fontId="200" fillId="25" borderId="10" xfId="44" applyNumberFormat="1" applyFont="1" applyFill="1" applyBorder="1" applyAlignment="1">
      <alignment horizontal="center" vertical="center" wrapText="1"/>
    </xf>
    <xf numFmtId="49" fontId="4" fillId="40" borderId="11" xfId="44" applyNumberFormat="1" applyFont="1" applyFill="1" applyBorder="1" applyAlignment="1">
      <alignment horizontal="center" vertical="center" wrapText="1"/>
    </xf>
    <xf numFmtId="49" fontId="4" fillId="25" borderId="10" xfId="4074" applyNumberFormat="1" applyFont="1" applyFill="1" applyBorder="1" applyAlignment="1">
      <alignment horizontal="center" vertical="center" wrapText="1"/>
    </xf>
    <xf numFmtId="49" fontId="4" fillId="25" borderId="13" xfId="4074" applyNumberFormat="1" applyFont="1" applyFill="1" applyBorder="1" applyAlignment="1">
      <alignment horizontal="center" vertical="center" wrapText="1"/>
    </xf>
    <xf numFmtId="49" fontId="202" fillId="24" borderId="10" xfId="44" applyNumberFormat="1" applyFont="1" applyFill="1" applyBorder="1" applyAlignment="1">
      <alignment horizontal="center" vertical="center" wrapText="1"/>
    </xf>
    <xf numFmtId="0" fontId="4" fillId="24" borderId="10" xfId="44" applyFont="1" applyFill="1" applyBorder="1" applyAlignment="1">
      <alignment horizontal="center" vertical="center" wrapText="1"/>
    </xf>
    <xf numFmtId="49" fontId="202" fillId="24" borderId="13" xfId="44" applyNumberFormat="1" applyFont="1" applyFill="1" applyBorder="1" applyAlignment="1">
      <alignment horizontal="center" vertical="center" wrapText="1"/>
    </xf>
    <xf numFmtId="0" fontId="3" fillId="24" borderId="10" xfId="44" applyFont="1" applyFill="1" applyBorder="1" applyAlignment="1">
      <alignment horizontal="center" vertical="center" wrapText="1"/>
    </xf>
    <xf numFmtId="1" fontId="39" fillId="25" borderId="15" xfId="0" applyNumberFormat="1" applyFont="1" applyFill="1" applyBorder="1" applyAlignment="1">
      <alignment horizontal="center" vertical="center" wrapText="1"/>
    </xf>
    <xf numFmtId="49" fontId="11" fillId="25" borderId="10" xfId="4074" applyNumberFormat="1" applyFont="1" applyFill="1" applyBorder="1" applyAlignment="1">
      <alignment horizontal="center" vertical="center" wrapText="1"/>
    </xf>
    <xf numFmtId="2" fontId="192" fillId="40" borderId="11" xfId="44" applyNumberFormat="1" applyFont="1" applyFill="1" applyBorder="1" applyAlignment="1">
      <alignment horizontal="center" vertical="center" wrapText="1"/>
    </xf>
    <xf numFmtId="49" fontId="11" fillId="25" borderId="10" xfId="44" applyNumberFormat="1" applyFont="1" applyFill="1" applyBorder="1" applyAlignment="1">
      <alignment horizontal="center" vertical="center" wrapText="1"/>
    </xf>
    <xf numFmtId="49" fontId="67" fillId="0" borderId="12" xfId="56" applyNumberFormat="1" applyFont="1" applyFill="1" applyBorder="1" applyAlignment="1" applyProtection="1">
      <alignment horizontal="center" vertical="center" wrapText="1"/>
    </xf>
    <xf numFmtId="2" fontId="192" fillId="0" borderId="11" xfId="44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2" fontId="192" fillId="25" borderId="11" xfId="44" applyNumberFormat="1" applyFont="1" applyFill="1" applyBorder="1" applyAlignment="1">
      <alignment horizontal="center" vertical="center" wrapText="1"/>
    </xf>
    <xf numFmtId="0" fontId="12" fillId="25" borderId="13" xfId="3946" applyFont="1" applyFill="1" applyBorder="1" applyAlignment="1">
      <alignment horizontal="center" vertical="center" wrapText="1"/>
    </xf>
    <xf numFmtId="1" fontId="39" fillId="40" borderId="15" xfId="0" applyNumberFormat="1" applyFont="1" applyFill="1" applyBorder="1" applyAlignment="1">
      <alignment horizontal="center" vertical="center" wrapText="1"/>
    </xf>
    <xf numFmtId="1" fontId="54" fillId="40" borderId="10" xfId="44" applyNumberFormat="1" applyFont="1" applyFill="1" applyBorder="1" applyAlignment="1">
      <alignment horizontal="left" vertical="center" wrapText="1"/>
    </xf>
    <xf numFmtId="1" fontId="54" fillId="25" borderId="11" xfId="0" applyNumberFormat="1" applyFont="1" applyFill="1" applyBorder="1" applyAlignment="1">
      <alignment horizontal="center" vertical="center"/>
    </xf>
    <xf numFmtId="1" fontId="3" fillId="40" borderId="15" xfId="0" applyNumberFormat="1" applyFont="1" applyFill="1" applyBorder="1" applyAlignment="1">
      <alignment horizontal="center" vertical="center"/>
    </xf>
    <xf numFmtId="10" fontId="166" fillId="39" borderId="16" xfId="0" applyNumberFormat="1" applyFont="1" applyFill="1" applyBorder="1" applyAlignment="1">
      <alignment horizontal="center" vertical="center" wrapText="1"/>
    </xf>
    <xf numFmtId="167" fontId="3" fillId="25" borderId="13" xfId="0" applyNumberFormat="1" applyFont="1" applyFill="1" applyBorder="1" applyAlignment="1">
      <alignment horizontal="center" vertical="center" wrapText="1"/>
    </xf>
    <xf numFmtId="167" fontId="3" fillId="25" borderId="25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" fontId="39" fillId="0" borderId="10" xfId="0" quotePrefix="1" applyNumberFormat="1" applyFont="1" applyBorder="1" applyAlignment="1">
      <alignment horizontal="center" vertical="center" wrapText="1"/>
    </xf>
    <xf numFmtId="0" fontId="203" fillId="25" borderId="10" xfId="0" applyFont="1" applyFill="1" applyBorder="1" applyAlignment="1">
      <alignment horizontal="center" vertical="center" wrapText="1"/>
    </xf>
    <xf numFmtId="1" fontId="39" fillId="40" borderId="10" xfId="44" applyNumberFormat="1" applyFont="1" applyFill="1" applyBorder="1" applyAlignment="1">
      <alignment horizontal="left" vertical="top" wrapText="1"/>
    </xf>
    <xf numFmtId="1" fontId="8" fillId="25" borderId="12" xfId="44" applyNumberFormat="1" applyFont="1" applyFill="1" applyBorder="1" applyAlignment="1">
      <alignment horizontal="center" vertical="center"/>
    </xf>
    <xf numFmtId="1" fontId="8" fillId="25" borderId="11" xfId="44" applyNumberFormat="1" applyFont="1" applyFill="1" applyBorder="1" applyAlignment="1">
      <alignment horizontal="center" vertical="center"/>
    </xf>
    <xf numFmtId="49" fontId="11" fillId="25" borderId="11" xfId="44" applyNumberFormat="1" applyFont="1" applyFill="1" applyBorder="1" applyAlignment="1">
      <alignment horizontal="center" vertical="center" wrapText="1"/>
    </xf>
    <xf numFmtId="0" fontId="175" fillId="24" borderId="18" xfId="44" applyFont="1" applyFill="1" applyBorder="1" applyAlignment="1">
      <alignment horizontal="center" vertical="center" wrapText="1"/>
    </xf>
    <xf numFmtId="167" fontId="3" fillId="24" borderId="13" xfId="0" applyNumberFormat="1" applyFont="1" applyFill="1" applyBorder="1" applyAlignment="1">
      <alignment horizontal="center" vertical="center"/>
    </xf>
    <xf numFmtId="167" fontId="185" fillId="24" borderId="13" xfId="0" applyNumberFormat="1" applyFont="1" applyFill="1" applyBorder="1" applyAlignment="1">
      <alignment horizontal="center" vertical="center"/>
    </xf>
    <xf numFmtId="167" fontId="14" fillId="24" borderId="13" xfId="0" applyNumberFormat="1" applyFont="1" applyFill="1" applyBorder="1" applyAlignment="1">
      <alignment horizontal="center" vertical="center"/>
    </xf>
    <xf numFmtId="0" fontId="190" fillId="24" borderId="18" xfId="44" applyFont="1" applyFill="1" applyBorder="1" applyAlignment="1">
      <alignment horizontal="center" vertical="center" wrapText="1"/>
    </xf>
    <xf numFmtId="0" fontId="18" fillId="24" borderId="18" xfId="44" applyFont="1" applyFill="1" applyBorder="1" applyAlignment="1">
      <alignment horizontal="center" vertical="center" wrapText="1"/>
    </xf>
    <xf numFmtId="0" fontId="57" fillId="24" borderId="18" xfId="44" applyFont="1" applyFill="1" applyBorder="1" applyAlignment="1">
      <alignment horizontal="center" vertical="center" wrapText="1"/>
    </xf>
    <xf numFmtId="1" fontId="39" fillId="40" borderId="13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10" fontId="186" fillId="40" borderId="10" xfId="0" applyNumberFormat="1" applyFont="1" applyFill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vertical="center" wrapText="1"/>
    </xf>
    <xf numFmtId="1" fontId="12" fillId="40" borderId="16" xfId="0" applyNumberFormat="1" applyFont="1" applyFill="1" applyBorder="1" applyAlignment="1">
      <alignment horizontal="center" vertical="center"/>
    </xf>
    <xf numFmtId="1" fontId="42" fillId="40" borderId="10" xfId="0" applyNumberFormat="1" applyFont="1" applyFill="1" applyBorder="1" applyAlignment="1">
      <alignment horizontal="center" vertical="center"/>
    </xf>
    <xf numFmtId="1" fontId="42" fillId="40" borderId="11" xfId="0" applyNumberFormat="1" applyFont="1" applyFill="1" applyBorder="1" applyAlignment="1">
      <alignment horizontal="center" vertical="center"/>
    </xf>
    <xf numFmtId="0" fontId="12" fillId="40" borderId="10" xfId="3946" applyFont="1" applyFill="1" applyBorder="1" applyAlignment="1">
      <alignment horizontal="center" vertical="center" wrapText="1"/>
    </xf>
    <xf numFmtId="1" fontId="12" fillId="40" borderId="16" xfId="0" applyNumberFormat="1" applyFont="1" applyFill="1" applyBorder="1" applyAlignment="1">
      <alignment horizontal="center" vertical="center" wrapText="1"/>
    </xf>
    <xf numFmtId="1" fontId="162" fillId="40" borderId="10" xfId="0" applyNumberFormat="1" applyFont="1" applyFill="1" applyBorder="1" applyAlignment="1">
      <alignment horizontal="center" vertical="center" wrapText="1"/>
    </xf>
    <xf numFmtId="1" fontId="59" fillId="40" borderId="10" xfId="0" applyNumberFormat="1" applyFont="1" applyFill="1" applyBorder="1" applyAlignment="1">
      <alignment horizontal="center" vertical="center" wrapText="1"/>
    </xf>
    <xf numFmtId="0" fontId="12" fillId="40" borderId="10" xfId="3588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left" vertical="center" wrapText="1"/>
    </xf>
    <xf numFmtId="10" fontId="187" fillId="40" borderId="10" xfId="0" applyNumberFormat="1" applyFont="1" applyFill="1" applyBorder="1" applyAlignment="1">
      <alignment horizontal="center" vertical="center" wrapText="1"/>
    </xf>
    <xf numFmtId="1" fontId="12" fillId="40" borderId="13" xfId="0" applyNumberFormat="1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1" fontId="3" fillId="40" borderId="12" xfId="0" applyNumberFormat="1" applyFont="1" applyFill="1" applyBorder="1" applyAlignment="1">
      <alignment horizontal="center" vertical="center"/>
    </xf>
    <xf numFmtId="2" fontId="159" fillId="40" borderId="10" xfId="0" applyNumberFormat="1" applyFont="1" applyFill="1" applyBorder="1" applyAlignment="1">
      <alignment horizontal="center" vertical="center"/>
    </xf>
    <xf numFmtId="1" fontId="65" fillId="40" borderId="10" xfId="0" applyNumberFormat="1" applyFont="1" applyFill="1" applyBorder="1" applyAlignment="1">
      <alignment horizontal="center" vertical="center"/>
    </xf>
    <xf numFmtId="1" fontId="65" fillId="40" borderId="11" xfId="0" applyNumberFormat="1" applyFont="1" applyFill="1" applyBorder="1" applyAlignment="1">
      <alignment horizontal="center" vertical="center"/>
    </xf>
    <xf numFmtId="10" fontId="183" fillId="40" borderId="10" xfId="0" applyNumberFormat="1" applyFont="1" applyFill="1" applyBorder="1" applyAlignment="1">
      <alignment horizontal="center" vertical="center" wrapText="1"/>
    </xf>
    <xf numFmtId="1" fontId="12" fillId="40" borderId="11" xfId="0" applyNumberFormat="1" applyFont="1" applyFill="1" applyBorder="1" applyAlignment="1">
      <alignment horizontal="center" vertical="center" wrapText="1"/>
    </xf>
    <xf numFmtId="10" fontId="166" fillId="40" borderId="13" xfId="0" applyNumberFormat="1" applyFont="1" applyFill="1" applyBorder="1" applyAlignment="1">
      <alignment horizontal="center" vertical="center" wrapText="1"/>
    </xf>
    <xf numFmtId="1" fontId="12" fillId="40" borderId="19" xfId="0" applyNumberFormat="1" applyFont="1" applyFill="1" applyBorder="1" applyAlignment="1">
      <alignment horizontal="center" vertical="center" wrapText="1"/>
    </xf>
    <xf numFmtId="1" fontId="39" fillId="40" borderId="25" xfId="0" applyNumberFormat="1" applyFont="1" applyFill="1" applyBorder="1" applyAlignment="1">
      <alignment horizontal="center" vertical="center" wrapText="1"/>
    </xf>
    <xf numFmtId="1" fontId="39" fillId="40" borderId="27" xfId="0" applyNumberFormat="1" applyFont="1" applyFill="1" applyBorder="1" applyAlignment="1">
      <alignment horizontal="center" vertical="center"/>
    </xf>
    <xf numFmtId="1" fontId="12" fillId="40" borderId="13" xfId="0" applyNumberFormat="1" applyFont="1" applyFill="1" applyBorder="1" applyAlignment="1">
      <alignment horizontal="center" vertical="center"/>
    </xf>
    <xf numFmtId="0" fontId="12" fillId="0" borderId="25" xfId="4075" applyFont="1" applyBorder="1" applyAlignment="1">
      <alignment horizontal="center" vertical="center" wrapText="1"/>
    </xf>
    <xf numFmtId="167" fontId="160" fillId="40" borderId="10" xfId="0" applyNumberFormat="1" applyFont="1" applyFill="1" applyBorder="1" applyAlignment="1">
      <alignment horizontal="center" vertical="center" wrapText="1"/>
    </xf>
    <xf numFmtId="49" fontId="4" fillId="40" borderId="13" xfId="44" applyNumberFormat="1" applyFont="1" applyFill="1" applyBorder="1" applyAlignment="1">
      <alignment horizontal="center" vertical="center" wrapText="1"/>
    </xf>
    <xf numFmtId="1" fontId="16" fillId="25" borderId="10" xfId="0" applyNumberFormat="1" applyFont="1" applyFill="1" applyBorder="1" applyAlignment="1">
      <alignment horizontal="center" vertical="center" wrapText="1"/>
    </xf>
    <xf numFmtId="1" fontId="39" fillId="25" borderId="28" xfId="0" applyNumberFormat="1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 wrapText="1"/>
    </xf>
    <xf numFmtId="182" fontId="159" fillId="25" borderId="28" xfId="0" applyNumberFormat="1" applyFont="1" applyFill="1" applyBorder="1" applyAlignment="1">
      <alignment horizontal="center" vertical="center" wrapText="1"/>
    </xf>
    <xf numFmtId="0" fontId="159" fillId="25" borderId="28" xfId="0" applyFont="1" applyFill="1" applyBorder="1" applyAlignment="1">
      <alignment horizontal="center" vertical="center" wrapText="1"/>
    </xf>
    <xf numFmtId="1" fontId="39" fillId="0" borderId="28" xfId="0" applyNumberFormat="1" applyFont="1" applyBorder="1" applyAlignment="1">
      <alignment horizontal="center" vertical="center" wrapText="1"/>
    </xf>
    <xf numFmtId="0" fontId="12" fillId="0" borderId="28" xfId="3946" applyFont="1" applyBorder="1" applyAlignment="1">
      <alignment horizontal="center" vertical="center" wrapText="1"/>
    </xf>
    <xf numFmtId="10" fontId="81" fillId="38" borderId="28" xfId="0" applyNumberFormat="1" applyFont="1" applyFill="1" applyBorder="1" applyAlignment="1">
      <alignment horizontal="center" vertical="center" wrapText="1"/>
    </xf>
    <xf numFmtId="49" fontId="68" fillId="25" borderId="10" xfId="56" applyNumberFormat="1" applyFont="1" applyFill="1" applyBorder="1" applyAlignment="1" applyProtection="1">
      <alignment horizontal="center" vertical="center" wrapText="1"/>
    </xf>
    <xf numFmtId="0" fontId="184" fillId="40" borderId="0" xfId="0" applyFont="1" applyFill="1"/>
    <xf numFmtId="49" fontId="67" fillId="25" borderId="28" xfId="56" applyNumberFormat="1" applyFont="1" applyFill="1" applyBorder="1" applyAlignment="1" applyProtection="1">
      <alignment horizontal="center" vertical="center" wrapText="1"/>
    </xf>
    <xf numFmtId="1" fontId="6" fillId="25" borderId="28" xfId="44" applyNumberFormat="1" applyFont="1" applyFill="1" applyBorder="1" applyAlignment="1">
      <alignment horizontal="center" vertical="center" wrapText="1"/>
    </xf>
    <xf numFmtId="1" fontId="39" fillId="25" borderId="28" xfId="44" applyNumberFormat="1" applyFont="1" applyFill="1" applyBorder="1" applyAlignment="1">
      <alignment horizontal="left" vertical="center" wrapText="1"/>
    </xf>
    <xf numFmtId="2" fontId="44" fillId="25" borderId="28" xfId="44" applyNumberFormat="1" applyFont="1" applyFill="1" applyBorder="1" applyAlignment="1">
      <alignment horizontal="center" vertical="center" wrapText="1"/>
    </xf>
    <xf numFmtId="2" fontId="49" fillId="25" borderId="28" xfId="0" applyNumberFormat="1" applyFont="1" applyFill="1" applyBorder="1" applyAlignment="1">
      <alignment horizontal="center" vertical="center"/>
    </xf>
    <xf numFmtId="0" fontId="12" fillId="0" borderId="28" xfId="4076" applyFont="1" applyBorder="1" applyAlignment="1">
      <alignment horizontal="center" vertical="center" wrapText="1"/>
    </xf>
    <xf numFmtId="10" fontId="81" fillId="25" borderId="28" xfId="0" applyNumberFormat="1" applyFont="1" applyFill="1" applyBorder="1" applyAlignment="1">
      <alignment horizontal="center" vertical="center" wrapText="1"/>
    </xf>
    <xf numFmtId="0" fontId="12" fillId="40" borderId="28" xfId="0" applyFont="1" applyFill="1" applyBorder="1" applyAlignment="1">
      <alignment horizontal="center" vertical="center" wrapText="1"/>
    </xf>
    <xf numFmtId="10" fontId="81" fillId="40" borderId="28" xfId="0" applyNumberFormat="1" applyFont="1" applyFill="1" applyBorder="1" applyAlignment="1">
      <alignment horizontal="center" vertical="center" wrapText="1"/>
    </xf>
    <xf numFmtId="49" fontId="11" fillId="25" borderId="28" xfId="44" applyNumberFormat="1" applyFont="1" applyFill="1" applyBorder="1" applyAlignment="1">
      <alignment horizontal="center" vertical="center" wrapText="1"/>
    </xf>
    <xf numFmtId="1" fontId="8" fillId="25" borderId="28" xfId="44" applyNumberFormat="1" applyFont="1" applyFill="1" applyBorder="1" applyAlignment="1">
      <alignment horizontal="center" vertical="center"/>
    </xf>
    <xf numFmtId="167" fontId="3" fillId="25" borderId="28" xfId="0" applyNumberFormat="1" applyFont="1" applyFill="1" applyBorder="1" applyAlignment="1">
      <alignment horizontal="center" vertical="center" wrapText="1"/>
    </xf>
    <xf numFmtId="10" fontId="166" fillId="27" borderId="28" xfId="0" applyNumberFormat="1" applyFont="1" applyFill="1" applyBorder="1" applyAlignment="1">
      <alignment horizontal="center" vertical="center" wrapText="1"/>
    </xf>
    <xf numFmtId="0" fontId="12" fillId="0" borderId="28" xfId="4076" applyFont="1" applyFill="1" applyBorder="1" applyAlignment="1">
      <alignment horizontal="center" vertical="center" wrapText="1"/>
    </xf>
    <xf numFmtId="167" fontId="3" fillId="25" borderId="17" xfId="0" applyNumberFormat="1" applyFont="1" applyFill="1" applyBorder="1" applyAlignment="1">
      <alignment horizontal="center" vertical="center"/>
    </xf>
    <xf numFmtId="167" fontId="3" fillId="25" borderId="28" xfId="0" applyNumberFormat="1" applyFont="1" applyFill="1" applyBorder="1" applyAlignment="1">
      <alignment horizontal="center" vertical="center"/>
    </xf>
    <xf numFmtId="10" fontId="166" fillId="25" borderId="28" xfId="0" applyNumberFormat="1" applyFont="1" applyFill="1" applyBorder="1" applyAlignment="1">
      <alignment horizontal="center" vertical="center" wrapText="1"/>
    </xf>
    <xf numFmtId="1" fontId="6" fillId="43" borderId="28" xfId="44" applyNumberFormat="1" applyFont="1" applyFill="1" applyBorder="1" applyAlignment="1">
      <alignment horizontal="center" vertical="center" wrapText="1"/>
    </xf>
    <xf numFmtId="2" fontId="166" fillId="40" borderId="11" xfId="44" applyNumberFormat="1" applyFont="1" applyFill="1" applyBorder="1" applyAlignment="1">
      <alignment horizontal="center" vertical="center" wrapText="1"/>
    </xf>
    <xf numFmtId="0" fontId="159" fillId="40" borderId="28" xfId="0" applyFont="1" applyFill="1" applyBorder="1" applyAlignment="1">
      <alignment horizontal="center" vertical="center" wrapText="1"/>
    </xf>
    <xf numFmtId="10" fontId="183" fillId="25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82" fontId="159" fillId="40" borderId="13" xfId="0" applyNumberFormat="1" applyFont="1" applyFill="1" applyBorder="1" applyAlignment="1">
      <alignment horizontal="center" vertical="center" wrapText="1"/>
    </xf>
    <xf numFmtId="0" fontId="159" fillId="40" borderId="13" xfId="0" applyFont="1" applyFill="1" applyBorder="1" applyAlignment="1">
      <alignment horizontal="center" vertical="center" wrapText="1"/>
    </xf>
    <xf numFmtId="2" fontId="44" fillId="25" borderId="28" xfId="54" applyNumberFormat="1" applyFont="1" applyFill="1" applyBorder="1" applyAlignment="1">
      <alignment horizontal="center" vertical="center" wrapText="1"/>
    </xf>
    <xf numFmtId="1" fontId="3" fillId="25" borderId="28" xfId="0" applyNumberFormat="1" applyFont="1" applyFill="1" applyBorder="1" applyAlignment="1">
      <alignment horizontal="center" vertical="center"/>
    </xf>
    <xf numFmtId="0" fontId="50" fillId="25" borderId="28" xfId="0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 wrapText="1"/>
    </xf>
    <xf numFmtId="1" fontId="39" fillId="25" borderId="29" xfId="0" applyNumberFormat="1" applyFont="1" applyFill="1" applyBorder="1" applyAlignment="1">
      <alignment horizontal="center" vertical="center" wrapText="1"/>
    </xf>
    <xf numFmtId="2" fontId="159" fillId="0" borderId="30" xfId="0" applyNumberFormat="1" applyFont="1" applyBorder="1" applyAlignment="1">
      <alignment horizontal="center" vertical="center" wrapText="1"/>
    </xf>
    <xf numFmtId="0" fontId="159" fillId="0" borderId="30" xfId="0" applyFont="1" applyBorder="1" applyAlignment="1">
      <alignment horizontal="center" vertical="center" wrapText="1"/>
    </xf>
    <xf numFmtId="182" fontId="159" fillId="25" borderId="29" xfId="0" applyNumberFormat="1" applyFont="1" applyFill="1" applyBorder="1" applyAlignment="1">
      <alignment horizontal="center" vertical="center" wrapText="1"/>
    </xf>
    <xf numFmtId="0" fontId="159" fillId="2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vertical="center" wrapText="1"/>
    </xf>
    <xf numFmtId="1" fontId="39" fillId="0" borderId="29" xfId="0" applyNumberFormat="1" applyFont="1" applyFill="1" applyBorder="1" applyAlignment="1">
      <alignment horizontal="center" vertical="center" wrapText="1"/>
    </xf>
    <xf numFmtId="0" fontId="159" fillId="0" borderId="29" xfId="0" applyFont="1" applyFill="1" applyBorder="1" applyAlignment="1">
      <alignment horizontal="center" vertical="center" wrapText="1"/>
    </xf>
    <xf numFmtId="0" fontId="67" fillId="25" borderId="29" xfId="56" applyFont="1" applyFill="1" applyBorder="1" applyAlignment="1" applyProtection="1">
      <alignment horizontal="center" vertical="center" wrapText="1"/>
    </xf>
    <xf numFmtId="1" fontId="8" fillId="25" borderId="29" xfId="44" applyNumberFormat="1" applyFont="1" applyFill="1" applyBorder="1" applyAlignment="1">
      <alignment horizontal="center" vertical="center"/>
    </xf>
    <xf numFmtId="2" fontId="49" fillId="25" borderId="29" xfId="0" applyNumberFormat="1" applyFont="1" applyFill="1" applyBorder="1" applyAlignment="1">
      <alignment horizontal="center" vertical="center"/>
    </xf>
    <xf numFmtId="167" fontId="3" fillId="25" borderId="29" xfId="0" applyNumberFormat="1" applyFont="1" applyFill="1" applyBorder="1" applyAlignment="1">
      <alignment horizontal="center" vertical="center"/>
    </xf>
    <xf numFmtId="10" fontId="183" fillId="27" borderId="30" xfId="0" applyNumberFormat="1" applyFont="1" applyFill="1" applyBorder="1" applyAlignment="1">
      <alignment horizontal="center" vertical="center" wrapText="1"/>
    </xf>
    <xf numFmtId="1" fontId="12" fillId="40" borderId="30" xfId="0" applyNumberFormat="1" applyFont="1" applyFill="1" applyBorder="1" applyAlignment="1">
      <alignment horizontal="center" vertical="center" wrapText="1"/>
    </xf>
    <xf numFmtId="10" fontId="81" fillId="40" borderId="29" xfId="0" applyNumberFormat="1" applyFont="1" applyFill="1" applyBorder="1" applyAlignment="1">
      <alignment horizontal="center" vertical="center" wrapText="1"/>
    </xf>
    <xf numFmtId="49" fontId="11" fillId="25" borderId="29" xfId="44" applyNumberFormat="1" applyFont="1" applyFill="1" applyBorder="1" applyAlignment="1">
      <alignment horizontal="center" vertical="center" wrapText="1"/>
    </xf>
    <xf numFmtId="1" fontId="39" fillId="25" borderId="29" xfId="44" applyNumberFormat="1" applyFont="1" applyFill="1" applyBorder="1" applyAlignment="1">
      <alignment horizontal="left" vertical="center" wrapText="1"/>
    </xf>
    <xf numFmtId="2" fontId="160" fillId="25" borderId="29" xfId="0" applyNumberFormat="1" applyFont="1" applyFill="1" applyBorder="1" applyAlignment="1">
      <alignment horizontal="center" vertical="center" wrapText="1"/>
    </xf>
    <xf numFmtId="0" fontId="160" fillId="25" borderId="29" xfId="0" applyFont="1" applyFill="1" applyBorder="1" applyAlignment="1">
      <alignment horizontal="center" vertical="center" wrapText="1"/>
    </xf>
    <xf numFmtId="2" fontId="44" fillId="25" borderId="29" xfId="44" applyNumberFormat="1" applyFont="1" applyFill="1" applyBorder="1" applyAlignment="1">
      <alignment horizontal="center" vertical="center" wrapText="1"/>
    </xf>
    <xf numFmtId="1" fontId="6" fillId="42" borderId="29" xfId="44" applyNumberFormat="1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1" fontId="6" fillId="25" borderId="29" xfId="44" applyNumberFormat="1" applyFont="1" applyFill="1" applyBorder="1" applyAlignment="1">
      <alignment horizontal="center" vertical="center" wrapText="1"/>
    </xf>
    <xf numFmtId="1" fontId="39" fillId="0" borderId="29" xfId="0" applyNumberFormat="1" applyFont="1" applyBorder="1" applyAlignment="1">
      <alignment horizontal="center" vertical="center" wrapText="1"/>
    </xf>
    <xf numFmtId="10" fontId="81" fillId="27" borderId="29" xfId="0" applyNumberFormat="1" applyFont="1" applyFill="1" applyBorder="1" applyAlignment="1">
      <alignment horizontal="center" vertical="center" wrapText="1"/>
    </xf>
    <xf numFmtId="0" fontId="71" fillId="25" borderId="29" xfId="0" applyFont="1" applyFill="1" applyBorder="1" applyAlignment="1">
      <alignment horizontal="center" vertical="center" wrapText="1"/>
    </xf>
    <xf numFmtId="0" fontId="191" fillId="25" borderId="29" xfId="0" applyFont="1" applyFill="1" applyBorder="1" applyAlignment="1">
      <alignment horizontal="left" vertical="center" wrapText="1"/>
    </xf>
    <xf numFmtId="49" fontId="11" fillId="25" borderId="29" xfId="4074" applyNumberFormat="1" applyFont="1" applyFill="1" applyBorder="1" applyAlignment="1">
      <alignment horizontal="center" vertical="center" wrapText="1"/>
    </xf>
    <xf numFmtId="10" fontId="166" fillId="27" borderId="29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67" fillId="25" borderId="29" xfId="56" applyNumberFormat="1" applyFont="1" applyFill="1" applyBorder="1" applyAlignment="1" applyProtection="1">
      <alignment horizontal="center" vertical="center" wrapText="1"/>
    </xf>
    <xf numFmtId="49" fontId="4" fillId="25" borderId="29" xfId="44" applyNumberFormat="1" applyFont="1" applyFill="1" applyBorder="1" applyAlignment="1">
      <alignment horizontal="center" vertical="center" wrapText="1"/>
    </xf>
    <xf numFmtId="10" fontId="81" fillId="38" borderId="29" xfId="0" applyNumberFormat="1" applyFont="1" applyFill="1" applyBorder="1" applyAlignment="1">
      <alignment horizontal="center" vertical="center" wrapText="1"/>
    </xf>
    <xf numFmtId="1" fontId="8" fillId="0" borderId="29" xfId="44" applyNumberFormat="1" applyFont="1" applyBorder="1" applyAlignment="1">
      <alignment horizontal="center" vertical="center"/>
    </xf>
    <xf numFmtId="10" fontId="81" fillId="25" borderId="29" xfId="0" applyNumberFormat="1" applyFont="1" applyFill="1" applyBorder="1" applyAlignment="1">
      <alignment horizontal="center" vertical="center" wrapText="1"/>
    </xf>
    <xf numFmtId="0" fontId="71" fillId="42" borderId="29" xfId="0" applyFont="1" applyFill="1" applyBorder="1" applyAlignment="1">
      <alignment horizontal="center" vertical="center" wrapText="1"/>
    </xf>
    <xf numFmtId="0" fontId="160" fillId="40" borderId="13" xfId="0" applyFont="1" applyFill="1" applyBorder="1" applyAlignment="1">
      <alignment horizontal="center" vertical="center"/>
    </xf>
    <xf numFmtId="1" fontId="39" fillId="25" borderId="29" xfId="44" applyNumberFormat="1" applyFont="1" applyFill="1" applyBorder="1" applyAlignment="1">
      <alignment vertical="center" wrapText="1"/>
    </xf>
    <xf numFmtId="10" fontId="166" fillId="25" borderId="29" xfId="0" applyNumberFormat="1" applyFont="1" applyFill="1" applyBorder="1" applyAlignment="1">
      <alignment horizontal="center" vertical="center" wrapText="1"/>
    </xf>
    <xf numFmtId="1" fontId="65" fillId="25" borderId="29" xfId="0" applyNumberFormat="1" applyFont="1" applyFill="1" applyBorder="1" applyAlignment="1">
      <alignment horizontal="center" vertical="center" wrapText="1"/>
    </xf>
    <xf numFmtId="1" fontId="12" fillId="25" borderId="29" xfId="0" applyNumberFormat="1" applyFont="1" applyFill="1" applyBorder="1" applyAlignment="1">
      <alignment horizontal="center" vertical="center" wrapText="1"/>
    </xf>
    <xf numFmtId="2" fontId="44" fillId="25" borderId="29" xfId="54" applyNumberFormat="1" applyFont="1" applyFill="1" applyBorder="1" applyAlignment="1">
      <alignment horizontal="center" vertical="center" wrapText="1"/>
    </xf>
    <xf numFmtId="1" fontId="39" fillId="25" borderId="25" xfId="0" applyNumberFormat="1" applyFont="1" applyFill="1" applyBorder="1" applyAlignment="1">
      <alignment horizontal="center" vertical="center" wrapText="1"/>
    </xf>
    <xf numFmtId="2" fontId="63" fillId="40" borderId="10" xfId="54" applyNumberFormat="1" applyFont="1" applyFill="1" applyBorder="1" applyAlignment="1">
      <alignment horizontal="center" vertical="center" wrapText="1"/>
    </xf>
    <xf numFmtId="0" fontId="179" fillId="25" borderId="13" xfId="0" applyFont="1" applyFill="1" applyBorder="1" applyAlignment="1">
      <alignment horizontal="center" vertical="center" wrapText="1"/>
    </xf>
    <xf numFmtId="10" fontId="81" fillId="39" borderId="29" xfId="0" applyNumberFormat="1" applyFont="1" applyFill="1" applyBorder="1" applyAlignment="1">
      <alignment horizontal="center" vertical="center" wrapText="1"/>
    </xf>
    <xf numFmtId="0" fontId="67" fillId="25" borderId="18" xfId="56" applyFont="1" applyFill="1" applyBorder="1" applyAlignment="1" applyProtection="1">
      <alignment horizontal="center" vertical="center" wrapText="1"/>
    </xf>
    <xf numFmtId="0" fontId="49" fillId="25" borderId="11" xfId="0" applyFont="1" applyFill="1" applyBorder="1" applyAlignment="1">
      <alignment horizontal="center" vertical="center" wrapText="1"/>
    </xf>
    <xf numFmtId="10" fontId="166" fillId="38" borderId="25" xfId="0" applyNumberFormat="1" applyFont="1" applyFill="1" applyBorder="1" applyAlignment="1">
      <alignment horizontal="center" vertical="center" wrapText="1"/>
    </xf>
    <xf numFmtId="10" fontId="166" fillId="38" borderId="29" xfId="0" applyNumberFormat="1" applyFont="1" applyFill="1" applyBorder="1" applyAlignment="1">
      <alignment horizontal="center" vertical="center" wrapText="1"/>
    </xf>
    <xf numFmtId="182" fontId="159" fillId="25" borderId="30" xfId="0" applyNumberFormat="1" applyFont="1" applyFill="1" applyBorder="1" applyAlignment="1">
      <alignment horizontal="center" vertical="center" wrapText="1"/>
    </xf>
    <xf numFmtId="0" fontId="191" fillId="40" borderId="10" xfId="0" applyFont="1" applyFill="1" applyBorder="1" applyAlignment="1">
      <alignment horizontal="left" vertical="center" wrapText="1"/>
    </xf>
    <xf numFmtId="2" fontId="160" fillId="25" borderId="16" xfId="0" applyNumberFormat="1" applyFont="1" applyFill="1" applyBorder="1" applyAlignment="1">
      <alignment horizontal="center" vertical="center"/>
    </xf>
    <xf numFmtId="182" fontId="160" fillId="25" borderId="16" xfId="0" applyNumberFormat="1" applyFont="1" applyFill="1" applyBorder="1" applyAlignment="1">
      <alignment horizontal="center" vertical="center"/>
    </xf>
    <xf numFmtId="182" fontId="159" fillId="40" borderId="28" xfId="0" applyNumberFormat="1" applyFont="1" applyFill="1" applyBorder="1" applyAlignment="1">
      <alignment horizontal="center" vertical="center" wrapText="1"/>
    </xf>
    <xf numFmtId="1" fontId="39" fillId="40" borderId="27" xfId="0" applyNumberFormat="1" applyFont="1" applyFill="1" applyBorder="1" applyAlignment="1">
      <alignment horizontal="center" vertical="center" wrapText="1"/>
    </xf>
    <xf numFmtId="0" fontId="71" fillId="40" borderId="10" xfId="0" applyFont="1" applyFill="1" applyBorder="1" applyAlignment="1">
      <alignment horizontal="center" vertical="center" wrapText="1"/>
    </xf>
    <xf numFmtId="1" fontId="12" fillId="39" borderId="29" xfId="0" applyNumberFormat="1" applyFont="1" applyFill="1" applyBorder="1" applyAlignment="1">
      <alignment horizontal="center" vertical="center" wrapText="1"/>
    </xf>
    <xf numFmtId="0" fontId="175" fillId="40" borderId="12" xfId="44" applyFont="1" applyFill="1" applyBorder="1" applyAlignment="1">
      <alignment horizontal="center" vertical="center" wrapText="1"/>
    </xf>
    <xf numFmtId="167" fontId="80" fillId="40" borderId="10" xfId="0" applyNumberFormat="1" applyFont="1" applyFill="1" applyBorder="1" applyAlignment="1">
      <alignment horizontal="center" vertical="center"/>
    </xf>
    <xf numFmtId="0" fontId="14" fillId="40" borderId="10" xfId="44" applyFont="1" applyFill="1" applyBorder="1" applyAlignment="1">
      <alignment horizontal="center" vertical="center" wrapText="1"/>
    </xf>
    <xf numFmtId="0" fontId="190" fillId="40" borderId="12" xfId="44" applyFont="1" applyFill="1" applyBorder="1" applyAlignment="1">
      <alignment horizontal="center" vertical="center" wrapText="1"/>
    </xf>
    <xf numFmtId="0" fontId="157" fillId="40" borderId="18" xfId="44" applyFont="1" applyFill="1" applyBorder="1" applyAlignment="1">
      <alignment horizontal="center" vertical="center" wrapText="1"/>
    </xf>
    <xf numFmtId="10" fontId="186" fillId="27" borderId="29" xfId="0" applyNumberFormat="1" applyFont="1" applyFill="1" applyBorder="1" applyAlignment="1">
      <alignment horizontal="center" vertical="center" wrapText="1"/>
    </xf>
    <xf numFmtId="10" fontId="74" fillId="38" borderId="29" xfId="0" applyNumberFormat="1" applyFont="1" applyFill="1" applyBorder="1" applyAlignment="1">
      <alignment horizontal="center" vertical="center" wrapText="1"/>
    </xf>
    <xf numFmtId="49" fontId="12" fillId="40" borderId="16" xfId="3946" applyNumberFormat="1" applyFont="1" applyFill="1" applyBorder="1" applyAlignment="1">
      <alignment horizontal="center" vertical="center" wrapText="1"/>
    </xf>
    <xf numFmtId="2" fontId="63" fillId="40" borderId="11" xfId="44" applyNumberFormat="1" applyFont="1" applyFill="1" applyBorder="1" applyAlignment="1">
      <alignment horizontal="center" vertical="center" wrapText="1"/>
    </xf>
    <xf numFmtId="0" fontId="18" fillId="40" borderId="14" xfId="44" applyFont="1" applyFill="1" applyBorder="1" applyAlignment="1">
      <alignment horizontal="center" vertical="center" wrapText="1"/>
    </xf>
    <xf numFmtId="1" fontId="39" fillId="40" borderId="10" xfId="3964" applyNumberFormat="1" applyFont="1" applyFill="1" applyBorder="1" applyAlignment="1">
      <alignment horizontal="center" vertical="center"/>
    </xf>
    <xf numFmtId="0" fontId="12" fillId="40" borderId="10" xfId="4076" applyFont="1" applyFill="1" applyBorder="1" applyAlignment="1">
      <alignment horizontal="center" vertical="center" wrapText="1"/>
    </xf>
    <xf numFmtId="1" fontId="55" fillId="42" borderId="10" xfId="44" applyNumberFormat="1" applyFont="1" applyFill="1" applyBorder="1" applyAlignment="1">
      <alignment horizontal="center" vertical="center" wrapText="1"/>
    </xf>
    <xf numFmtId="10" fontId="74" fillId="39" borderId="29" xfId="0" applyNumberFormat="1" applyFont="1" applyFill="1" applyBorder="1" applyAlignment="1">
      <alignment horizontal="center" vertical="center" wrapText="1"/>
    </xf>
    <xf numFmtId="1" fontId="39" fillId="40" borderId="28" xfId="0" applyNumberFormat="1" applyFont="1" applyFill="1" applyBorder="1" applyAlignment="1">
      <alignment horizontal="center" vertical="center" wrapText="1"/>
    </xf>
    <xf numFmtId="1" fontId="4" fillId="40" borderId="10" xfId="44" applyNumberFormat="1" applyFont="1" applyFill="1" applyBorder="1" applyAlignment="1">
      <alignment horizontal="center" vertical="center" wrapText="1"/>
    </xf>
    <xf numFmtId="1" fontId="42" fillId="40" borderId="10" xfId="4075" applyNumberFormat="1" applyFont="1" applyFill="1" applyBorder="1" applyAlignment="1">
      <alignment horizontal="center" vertical="center" wrapText="1"/>
    </xf>
    <xf numFmtId="0" fontId="12" fillId="40" borderId="13" xfId="4075" applyFont="1" applyFill="1" applyBorder="1" applyAlignment="1">
      <alignment horizontal="center" vertical="center" wrapText="1"/>
    </xf>
    <xf numFmtId="167" fontId="159" fillId="25" borderId="29" xfId="0" applyNumberFormat="1" applyFont="1" applyFill="1" applyBorder="1" applyAlignment="1">
      <alignment horizontal="center" vertical="center" wrapText="1"/>
    </xf>
    <xf numFmtId="167" fontId="3" fillId="25" borderId="29" xfId="0" applyNumberFormat="1" applyFont="1" applyFill="1" applyBorder="1" applyAlignment="1">
      <alignment horizontal="center" vertical="center" wrapText="1"/>
    </xf>
    <xf numFmtId="1" fontId="12" fillId="25" borderId="29" xfId="0" applyNumberFormat="1" applyFont="1" applyFill="1" applyBorder="1" applyAlignment="1">
      <alignment horizontal="center" vertical="center"/>
    </xf>
    <xf numFmtId="2" fontId="63" fillId="25" borderId="29" xfId="44" applyNumberFormat="1" applyFont="1" applyFill="1" applyBorder="1" applyAlignment="1">
      <alignment horizontal="center" vertical="center" wrapText="1"/>
    </xf>
    <xf numFmtId="10" fontId="166" fillId="25" borderId="30" xfId="0" applyNumberFormat="1" applyFont="1" applyFill="1" applyBorder="1" applyAlignment="1">
      <alignment horizontal="center" vertical="center" wrapText="1"/>
    </xf>
    <xf numFmtId="10" fontId="183" fillId="27" borderId="29" xfId="0" applyNumberFormat="1" applyFont="1" applyFill="1" applyBorder="1" applyAlignment="1">
      <alignment horizontal="center" vertical="center" wrapText="1"/>
    </xf>
    <xf numFmtId="182" fontId="159" fillId="0" borderId="29" xfId="0" applyNumberFormat="1" applyFont="1" applyBorder="1" applyAlignment="1">
      <alignment horizontal="center" vertical="center" wrapText="1"/>
    </xf>
    <xf numFmtId="0" fontId="159" fillId="0" borderId="29" xfId="0" applyFont="1" applyBorder="1" applyAlignment="1">
      <alignment horizontal="center" vertical="center" wrapText="1"/>
    </xf>
    <xf numFmtId="0" fontId="12" fillId="40" borderId="29" xfId="0" applyFont="1" applyFill="1" applyBorder="1" applyAlignment="1">
      <alignment horizontal="center" vertical="center" wrapText="1"/>
    </xf>
    <xf numFmtId="1" fontId="4" fillId="42" borderId="29" xfId="44" applyNumberFormat="1" applyFont="1" applyFill="1" applyBorder="1" applyAlignment="1">
      <alignment horizontal="center" vertical="center" wrapText="1"/>
    </xf>
    <xf numFmtId="10" fontId="73" fillId="40" borderId="29" xfId="0" applyNumberFormat="1" applyFont="1" applyFill="1" applyBorder="1" applyAlignment="1">
      <alignment horizontal="center" vertical="center" wrapText="1"/>
    </xf>
    <xf numFmtId="1" fontId="12" fillId="38" borderId="29" xfId="0" applyNumberFormat="1" applyFont="1" applyFill="1" applyBorder="1" applyAlignment="1">
      <alignment horizontal="center" vertical="center" wrapText="1"/>
    </xf>
    <xf numFmtId="1" fontId="39" fillId="40" borderId="30" xfId="0" applyNumberFormat="1" applyFont="1" applyFill="1" applyBorder="1" applyAlignment="1">
      <alignment horizontal="center" vertical="center" wrapText="1"/>
    </xf>
    <xf numFmtId="1" fontId="12" fillId="40" borderId="29" xfId="0" applyNumberFormat="1" applyFont="1" applyFill="1" applyBorder="1" applyAlignment="1">
      <alignment horizontal="center" vertical="center" wrapText="1"/>
    </xf>
    <xf numFmtId="1" fontId="208" fillId="25" borderId="29" xfId="0" applyNumberFormat="1" applyFont="1" applyFill="1" applyBorder="1" applyAlignment="1">
      <alignment horizontal="center" vertical="center" wrapText="1"/>
    </xf>
    <xf numFmtId="182" fontId="159" fillId="40" borderId="30" xfId="0" applyNumberFormat="1" applyFont="1" applyFill="1" applyBorder="1" applyAlignment="1">
      <alignment horizontal="center" vertical="center" wrapText="1"/>
    </xf>
    <xf numFmtId="0" fontId="159" fillId="40" borderId="30" xfId="0" applyFont="1" applyFill="1" applyBorder="1" applyAlignment="1">
      <alignment horizontal="center" vertical="center" wrapText="1"/>
    </xf>
    <xf numFmtId="0" fontId="159" fillId="25" borderId="30" xfId="0" applyFont="1" applyFill="1" applyBorder="1" applyAlignment="1">
      <alignment horizontal="center" vertical="center" wrapText="1"/>
    </xf>
    <xf numFmtId="10" fontId="166" fillId="38" borderId="30" xfId="0" applyNumberFormat="1" applyFont="1" applyFill="1" applyBorder="1" applyAlignment="1">
      <alignment horizontal="center" vertical="center" wrapText="1"/>
    </xf>
    <xf numFmtId="0" fontId="209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1" fontId="39" fillId="25" borderId="13" xfId="3946" applyNumberFormat="1" applyFont="1" applyFill="1" applyBorder="1" applyAlignment="1">
      <alignment horizontal="center" vertical="center"/>
    </xf>
    <xf numFmtId="167" fontId="160" fillId="0" borderId="13" xfId="0" applyNumberFormat="1" applyFont="1" applyBorder="1" applyAlignment="1">
      <alignment horizontal="center" vertical="center" wrapText="1"/>
    </xf>
    <xf numFmtId="167" fontId="159" fillId="0" borderId="29" xfId="0" applyNumberFormat="1" applyFont="1" applyBorder="1" applyAlignment="1">
      <alignment horizontal="center" vertical="center" wrapText="1"/>
    </xf>
    <xf numFmtId="0" fontId="12" fillId="25" borderId="29" xfId="3946" applyFont="1" applyFill="1" applyBorder="1" applyAlignment="1">
      <alignment horizontal="center" vertical="center" wrapText="1"/>
    </xf>
    <xf numFmtId="1" fontId="39" fillId="25" borderId="31" xfId="0" applyNumberFormat="1" applyFont="1" applyFill="1" applyBorder="1" applyAlignment="1">
      <alignment horizontal="center" vertical="center" wrapText="1"/>
    </xf>
    <xf numFmtId="182" fontId="159" fillId="25" borderId="31" xfId="0" applyNumberFormat="1" applyFont="1" applyFill="1" applyBorder="1" applyAlignment="1">
      <alignment horizontal="center" vertical="center" wrapText="1"/>
    </xf>
    <xf numFmtId="0" fontId="159" fillId="25" borderId="31" xfId="0" applyFont="1" applyFill="1" applyBorder="1" applyAlignment="1">
      <alignment horizontal="center" vertical="center" wrapText="1"/>
    </xf>
    <xf numFmtId="182" fontId="159" fillId="25" borderId="25" xfId="0" applyNumberFormat="1" applyFont="1" applyFill="1" applyBorder="1" applyAlignment="1">
      <alignment horizontal="center" vertical="center" wrapText="1"/>
    </xf>
    <xf numFmtId="0" fontId="159" fillId="25" borderId="25" xfId="0" applyFont="1" applyFill="1" applyBorder="1" applyAlignment="1">
      <alignment horizontal="center" vertical="center" wrapText="1"/>
    </xf>
    <xf numFmtId="2" fontId="160" fillId="0" borderId="13" xfId="0" applyNumberFormat="1" applyFont="1" applyBorder="1" applyAlignment="1">
      <alignment horizontal="center" vertical="center" wrapText="1"/>
    </xf>
    <xf numFmtId="0" fontId="160" fillId="0" borderId="13" xfId="0" applyFont="1" applyBorder="1" applyAlignment="1">
      <alignment horizontal="center" vertical="center" wrapText="1"/>
    </xf>
    <xf numFmtId="1" fontId="12" fillId="27" borderId="29" xfId="0" applyNumberFormat="1" applyFont="1" applyFill="1" applyBorder="1" applyAlignment="1">
      <alignment horizontal="center" vertical="center" wrapText="1"/>
    </xf>
    <xf numFmtId="1" fontId="39" fillId="0" borderId="32" xfId="0" applyNumberFormat="1" applyFont="1" applyBorder="1" applyAlignment="1">
      <alignment horizontal="center" vertical="center" wrapText="1"/>
    </xf>
    <xf numFmtId="182" fontId="159" fillId="0" borderId="31" xfId="0" applyNumberFormat="1" applyFont="1" applyBorder="1" applyAlignment="1">
      <alignment horizontal="center" vertical="center" wrapText="1"/>
    </xf>
    <xf numFmtId="0" fontId="159" fillId="0" borderId="31" xfId="0" applyFont="1" applyBorder="1" applyAlignment="1">
      <alignment horizontal="center" vertical="center" wrapText="1"/>
    </xf>
    <xf numFmtId="182" fontId="210" fillId="0" borderId="29" xfId="0" applyNumberFormat="1" applyFont="1" applyBorder="1" applyAlignment="1">
      <alignment horizontal="center" vertical="center" wrapText="1"/>
    </xf>
    <xf numFmtId="0" fontId="210" fillId="0" borderId="29" xfId="0" applyFont="1" applyBorder="1" applyAlignment="1">
      <alignment horizontal="center" vertical="center" wrapText="1"/>
    </xf>
    <xf numFmtId="1" fontId="54" fillId="0" borderId="29" xfId="0" applyNumberFormat="1" applyFont="1" applyBorder="1" applyAlignment="1">
      <alignment horizontal="center" vertical="center" wrapText="1"/>
    </xf>
    <xf numFmtId="2" fontId="159" fillId="25" borderId="13" xfId="0" applyNumberFormat="1" applyFont="1" applyFill="1" applyBorder="1" applyAlignment="1">
      <alignment horizontal="center" vertical="center" wrapText="1"/>
    </xf>
    <xf numFmtId="49" fontId="159" fillId="25" borderId="13" xfId="0" applyNumberFormat="1" applyFont="1" applyFill="1" applyBorder="1" applyAlignment="1">
      <alignment horizontal="center" vertical="center" wrapText="1"/>
    </xf>
    <xf numFmtId="1" fontId="54" fillId="0" borderId="30" xfId="0" applyNumberFormat="1" applyFont="1" applyBorder="1" applyAlignment="1">
      <alignment horizontal="center" vertical="center" wrapText="1"/>
    </xf>
    <xf numFmtId="182" fontId="209" fillId="0" borderId="29" xfId="0" applyNumberFormat="1" applyFont="1" applyBorder="1" applyAlignment="1">
      <alignment horizontal="center" vertical="center" wrapText="1"/>
    </xf>
    <xf numFmtId="1" fontId="65" fillId="40" borderId="13" xfId="0" applyNumberFormat="1" applyFont="1" applyFill="1" applyBorder="1" applyAlignment="1">
      <alignment horizontal="center" vertical="center" wrapText="1"/>
    </xf>
    <xf numFmtId="1" fontId="42" fillId="0" borderId="29" xfId="4078" applyNumberFormat="1" applyFont="1" applyBorder="1" applyAlignment="1">
      <alignment horizontal="center" vertical="center" wrapText="1"/>
    </xf>
    <xf numFmtId="2" fontId="159" fillId="25" borderId="29" xfId="0" applyNumberFormat="1" applyFont="1" applyFill="1" applyBorder="1" applyAlignment="1">
      <alignment horizontal="center" vertical="center" wrapText="1"/>
    </xf>
    <xf numFmtId="1" fontId="12" fillId="40" borderId="31" xfId="0" applyNumberFormat="1" applyFont="1" applyFill="1" applyBorder="1" applyAlignment="1">
      <alignment horizontal="center" vertical="center"/>
    </xf>
    <xf numFmtId="10" fontId="73" fillId="40" borderId="31" xfId="0" applyNumberFormat="1" applyFont="1" applyFill="1" applyBorder="1" applyAlignment="1">
      <alignment horizontal="center" vertical="center" wrapText="1"/>
    </xf>
    <xf numFmtId="0" fontId="189" fillId="25" borderId="0" xfId="0" applyFont="1" applyFill="1" applyAlignment="1">
      <alignment horizontal="right"/>
    </xf>
    <xf numFmtId="49" fontId="67" fillId="25" borderId="31" xfId="56" applyNumberFormat="1" applyFont="1" applyFill="1" applyBorder="1" applyAlignment="1" applyProtection="1">
      <alignment horizontal="center" vertical="center" wrapText="1"/>
    </xf>
    <xf numFmtId="1" fontId="39" fillId="25" borderId="33" xfId="0" applyNumberFormat="1" applyFont="1" applyFill="1" applyBorder="1" applyAlignment="1">
      <alignment horizontal="center" vertical="center" wrapText="1"/>
    </xf>
    <xf numFmtId="182" fontId="159" fillId="25" borderId="33" xfId="0" applyNumberFormat="1" applyFont="1" applyFill="1" applyBorder="1" applyAlignment="1">
      <alignment horizontal="center" vertical="center" wrapText="1"/>
    </xf>
    <xf numFmtId="0" fontId="159" fillId="25" borderId="33" xfId="0" applyFont="1" applyFill="1" applyBorder="1" applyAlignment="1">
      <alignment horizontal="center" vertical="center" wrapText="1"/>
    </xf>
    <xf numFmtId="0" fontId="12" fillId="25" borderId="33" xfId="3946" applyFont="1" applyFill="1" applyBorder="1" applyAlignment="1">
      <alignment horizontal="center" vertical="center" wrapText="1"/>
    </xf>
    <xf numFmtId="10" fontId="81" fillId="25" borderId="33" xfId="0" applyNumberFormat="1" applyFont="1" applyFill="1" applyBorder="1" applyAlignment="1">
      <alignment horizontal="center" vertical="center" wrapText="1"/>
    </xf>
    <xf numFmtId="0" fontId="39" fillId="40" borderId="26" xfId="4077" applyFont="1" applyFill="1" applyBorder="1" applyAlignment="1">
      <alignment vertical="top" wrapText="1"/>
    </xf>
    <xf numFmtId="1" fontId="65" fillId="40" borderId="13" xfId="0" applyNumberFormat="1" applyFont="1" applyFill="1" applyBorder="1" applyAlignment="1">
      <alignment horizontal="center" vertical="center"/>
    </xf>
    <xf numFmtId="1" fontId="65" fillId="40" borderId="19" xfId="0" applyNumberFormat="1" applyFont="1" applyFill="1" applyBorder="1" applyAlignment="1">
      <alignment horizontal="center" vertical="center"/>
    </xf>
    <xf numFmtId="1" fontId="12" fillId="25" borderId="16" xfId="0" applyNumberFormat="1" applyFont="1" applyFill="1" applyBorder="1" applyAlignment="1">
      <alignment horizontal="center" vertical="center"/>
    </xf>
    <xf numFmtId="1" fontId="39" fillId="25" borderId="34" xfId="0" applyNumberFormat="1" applyFont="1" applyFill="1" applyBorder="1" applyAlignment="1">
      <alignment horizontal="center" vertical="center" wrapText="1"/>
    </xf>
    <xf numFmtId="182" fontId="159" fillId="25" borderId="34" xfId="0" applyNumberFormat="1" applyFont="1" applyFill="1" applyBorder="1" applyAlignment="1">
      <alignment horizontal="center" vertical="center" wrapText="1"/>
    </xf>
    <xf numFmtId="0" fontId="159" fillId="25" borderId="34" xfId="0" applyFont="1" applyFill="1" applyBorder="1" applyAlignment="1">
      <alignment horizontal="center" vertical="center" wrapText="1"/>
    </xf>
    <xf numFmtId="1" fontId="208" fillId="25" borderId="34" xfId="0" applyNumberFormat="1" applyFont="1" applyFill="1" applyBorder="1" applyAlignment="1">
      <alignment horizontal="center" vertical="center" wrapText="1"/>
    </xf>
    <xf numFmtId="1" fontId="15" fillId="25" borderId="34" xfId="0" applyNumberFormat="1" applyFont="1" applyFill="1" applyBorder="1" applyAlignment="1">
      <alignment horizontal="center" vertical="center" wrapText="1"/>
    </xf>
    <xf numFmtId="1" fontId="65" fillId="25" borderId="25" xfId="0" applyNumberFormat="1" applyFont="1" applyFill="1" applyBorder="1" applyAlignment="1">
      <alignment horizontal="center" vertical="center" wrapText="1"/>
    </xf>
    <xf numFmtId="0" fontId="12" fillId="25" borderId="25" xfId="0" applyFont="1" applyFill="1" applyBorder="1" applyAlignment="1">
      <alignment horizontal="center" vertical="center" wrapText="1"/>
    </xf>
    <xf numFmtId="49" fontId="67" fillId="40" borderId="29" xfId="56" applyNumberFormat="1" applyFont="1" applyFill="1" applyBorder="1" applyAlignment="1" applyProtection="1">
      <alignment horizontal="center" vertical="center" wrapText="1"/>
    </xf>
    <xf numFmtId="49" fontId="11" fillId="40" borderId="29" xfId="44" applyNumberFormat="1" applyFont="1" applyFill="1" applyBorder="1" applyAlignment="1">
      <alignment horizontal="center" vertical="center" wrapText="1"/>
    </xf>
    <xf numFmtId="1" fontId="6" fillId="40" borderId="29" xfId="44" applyNumberFormat="1" applyFont="1" applyFill="1" applyBorder="1" applyAlignment="1">
      <alignment horizontal="center" vertical="center" wrapText="1"/>
    </xf>
    <xf numFmtId="1" fontId="39" fillId="40" borderId="29" xfId="44" applyNumberFormat="1" applyFont="1" applyFill="1" applyBorder="1" applyAlignment="1">
      <alignment horizontal="left" vertical="center" wrapText="1"/>
    </xf>
    <xf numFmtId="1" fontId="8" fillId="40" borderId="29" xfId="44" applyNumberFormat="1" applyFont="1" applyFill="1" applyBorder="1" applyAlignment="1">
      <alignment horizontal="center" vertical="center"/>
    </xf>
    <xf numFmtId="2" fontId="44" fillId="40" borderId="29" xfId="44" applyNumberFormat="1" applyFont="1" applyFill="1" applyBorder="1" applyAlignment="1">
      <alignment horizontal="center" vertical="center" wrapText="1"/>
    </xf>
    <xf numFmtId="2" fontId="49" fillId="40" borderId="29" xfId="0" applyNumberFormat="1" applyFont="1" applyFill="1" applyBorder="1" applyAlignment="1">
      <alignment horizontal="center" vertical="center"/>
    </xf>
    <xf numFmtId="2" fontId="160" fillId="40" borderId="29" xfId="0" applyNumberFormat="1" applyFont="1" applyFill="1" applyBorder="1" applyAlignment="1">
      <alignment horizontal="center" vertical="center" wrapText="1"/>
    </xf>
    <xf numFmtId="0" fontId="160" fillId="40" borderId="29" xfId="0" applyFont="1" applyFill="1" applyBorder="1" applyAlignment="1">
      <alignment horizontal="center" vertical="center" wrapText="1"/>
    </xf>
    <xf numFmtId="167" fontId="3" fillId="40" borderId="29" xfId="0" applyNumberFormat="1" applyFont="1" applyFill="1" applyBorder="1" applyAlignment="1">
      <alignment horizontal="center" vertical="center"/>
    </xf>
    <xf numFmtId="10" fontId="206" fillId="40" borderId="29" xfId="0" applyNumberFormat="1" applyFont="1" applyFill="1" applyBorder="1" applyAlignment="1">
      <alignment horizontal="center" vertical="center" wrapText="1"/>
    </xf>
    <xf numFmtId="1" fontId="39" fillId="40" borderId="29" xfId="0" applyNumberFormat="1" applyFont="1" applyFill="1" applyBorder="1" applyAlignment="1">
      <alignment horizontal="center" vertical="center" wrapText="1"/>
    </xf>
    <xf numFmtId="1" fontId="39" fillId="25" borderId="36" xfId="0" applyNumberFormat="1" applyFont="1" applyFill="1" applyBorder="1" applyAlignment="1">
      <alignment horizontal="center" vertical="center" wrapText="1"/>
    </xf>
    <xf numFmtId="182" fontId="159" fillId="25" borderId="36" xfId="0" applyNumberFormat="1" applyFont="1" applyFill="1" applyBorder="1" applyAlignment="1">
      <alignment horizontal="center" vertical="center" wrapText="1"/>
    </xf>
    <xf numFmtId="0" fontId="159" fillId="25" borderId="36" xfId="0" applyFont="1" applyFill="1" applyBorder="1" applyAlignment="1">
      <alignment horizontal="center" vertical="center" wrapText="1"/>
    </xf>
    <xf numFmtId="182" fontId="159" fillId="25" borderId="37" xfId="0" applyNumberFormat="1" applyFont="1" applyFill="1" applyBorder="1" applyAlignment="1">
      <alignment horizontal="center" vertical="center" wrapText="1"/>
    </xf>
    <xf numFmtId="0" fontId="159" fillId="25" borderId="37" xfId="0" applyFont="1" applyFill="1" applyBorder="1" applyAlignment="1">
      <alignment horizontal="center" vertical="center" wrapText="1"/>
    </xf>
    <xf numFmtId="0" fontId="8" fillId="40" borderId="10" xfId="44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0" borderId="10" xfId="44" applyFont="1" applyBorder="1" applyAlignment="1">
      <alignment horizontal="center" vertical="center" wrapText="1"/>
    </xf>
    <xf numFmtId="0" fontId="8" fillId="25" borderId="28" xfId="44" applyFont="1" applyFill="1" applyBorder="1" applyAlignment="1">
      <alignment horizontal="center" vertical="center" wrapText="1"/>
    </xf>
    <xf numFmtId="0" fontId="8" fillId="40" borderId="12" xfId="44" applyFont="1" applyFill="1" applyBorder="1" applyAlignment="1">
      <alignment horizontal="center" vertical="center" wrapText="1"/>
    </xf>
    <xf numFmtId="0" fontId="8" fillId="25" borderId="13" xfId="44" applyFont="1" applyFill="1" applyBorder="1" applyAlignment="1">
      <alignment horizontal="center" vertical="center" wrapText="1"/>
    </xf>
    <xf numFmtId="0" fontId="8" fillId="40" borderId="11" xfId="44" applyFont="1" applyFill="1" applyBorder="1" applyAlignment="1">
      <alignment horizontal="center" vertical="center" wrapText="1"/>
    </xf>
    <xf numFmtId="0" fontId="8" fillId="24" borderId="11" xfId="44" applyFont="1" applyFill="1" applyBorder="1" applyAlignment="1">
      <alignment horizontal="center" vertical="center" wrapText="1"/>
    </xf>
    <xf numFmtId="0" fontId="8" fillId="25" borderId="29" xfId="44" applyFont="1" applyFill="1" applyBorder="1" applyAlignment="1">
      <alignment horizontal="center" vertical="center" wrapText="1"/>
    </xf>
    <xf numFmtId="0" fontId="8" fillId="0" borderId="29" xfId="44" applyFont="1" applyBorder="1" applyAlignment="1">
      <alignment horizontal="center" vertical="center" wrapText="1"/>
    </xf>
    <xf numFmtId="0" fontId="169" fillId="25" borderId="10" xfId="44" applyFont="1" applyFill="1" applyBorder="1" applyAlignment="1">
      <alignment horizontal="center" vertical="center" wrapText="1"/>
    </xf>
    <xf numFmtId="0" fontId="8" fillId="25" borderId="29" xfId="0" applyFont="1" applyFill="1" applyBorder="1" applyAlignment="1">
      <alignment horizontal="center" vertical="center" wrapText="1"/>
    </xf>
    <xf numFmtId="167" fontId="12" fillId="40" borderId="10" xfId="0" applyNumberFormat="1" applyFont="1" applyFill="1" applyBorder="1" applyAlignment="1">
      <alignment horizontal="center" vertical="center"/>
    </xf>
    <xf numFmtId="167" fontId="12" fillId="24" borderId="10" xfId="0" applyNumberFormat="1" applyFont="1" applyFill="1" applyBorder="1" applyAlignment="1">
      <alignment horizontal="center" vertical="center"/>
    </xf>
    <xf numFmtId="167" fontId="12" fillId="24" borderId="13" xfId="0" applyNumberFormat="1" applyFont="1" applyFill="1" applyBorder="1" applyAlignment="1">
      <alignment horizontal="center" vertical="center"/>
    </xf>
    <xf numFmtId="0" fontId="7" fillId="25" borderId="10" xfId="44" applyFont="1" applyFill="1" applyBorder="1" applyAlignment="1">
      <alignment horizontal="center" vertical="center" wrapText="1"/>
    </xf>
    <xf numFmtId="0" fontId="7" fillId="40" borderId="10" xfId="44" applyFont="1" applyFill="1" applyBorder="1" applyAlignment="1">
      <alignment horizontal="center" vertical="center" wrapText="1"/>
    </xf>
    <xf numFmtId="0" fontId="8" fillId="40" borderId="29" xfId="44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25" borderId="11" xfId="44" applyFont="1" applyFill="1" applyBorder="1" applyAlignment="1">
      <alignment horizontal="center" vertical="center" wrapText="1"/>
    </xf>
    <xf numFmtId="2" fontId="81" fillId="40" borderId="10" xfId="44" applyNumberFormat="1" applyFont="1" applyFill="1" applyBorder="1" applyAlignment="1">
      <alignment horizontal="center" vertical="center" wrapText="1"/>
    </xf>
    <xf numFmtId="1" fontId="42" fillId="25" borderId="10" xfId="0" applyNumberFormat="1" applyFont="1" applyFill="1" applyBorder="1" applyAlignment="1">
      <alignment horizontal="center" vertical="center"/>
    </xf>
    <xf numFmtId="1" fontId="42" fillId="25" borderId="11" xfId="0" applyNumberFormat="1" applyFont="1" applyFill="1" applyBorder="1" applyAlignment="1">
      <alignment horizontal="center" vertical="center"/>
    </xf>
    <xf numFmtId="49" fontId="11" fillId="40" borderId="10" xfId="4074" applyNumberFormat="1" applyFont="1" applyFill="1" applyBorder="1" applyAlignment="1">
      <alignment horizontal="center" vertical="center" wrapText="1"/>
    </xf>
    <xf numFmtId="1" fontId="39" fillId="25" borderId="38" xfId="0" applyNumberFormat="1" applyFont="1" applyFill="1" applyBorder="1" applyAlignment="1">
      <alignment horizontal="center" vertical="center" wrapText="1"/>
    </xf>
    <xf numFmtId="182" fontId="159" fillId="25" borderId="38" xfId="0" applyNumberFormat="1" applyFont="1" applyFill="1" applyBorder="1" applyAlignment="1">
      <alignment horizontal="center" vertical="center" wrapText="1"/>
    </xf>
    <xf numFmtId="0" fontId="159" fillId="25" borderId="38" xfId="0" applyFont="1" applyFill="1" applyBorder="1" applyAlignment="1">
      <alignment horizontal="center" vertical="center" wrapText="1"/>
    </xf>
    <xf numFmtId="49" fontId="77" fillId="25" borderId="10" xfId="56" applyNumberFormat="1" applyFont="1" applyFill="1" applyBorder="1" applyAlignment="1" applyProtection="1">
      <alignment horizontal="center" vertical="center" wrapText="1"/>
    </xf>
    <xf numFmtId="49" fontId="4" fillId="25" borderId="28" xfId="44" applyNumberFormat="1" applyFont="1" applyFill="1" applyBorder="1" applyAlignment="1">
      <alignment horizontal="center" vertical="center" wrapText="1"/>
    </xf>
    <xf numFmtId="49" fontId="211" fillId="25" borderId="10" xfId="56" applyNumberFormat="1" applyFont="1" applyFill="1" applyBorder="1" applyAlignment="1" applyProtection="1">
      <alignment horizontal="center" vertical="center" wrapText="1"/>
    </xf>
    <xf numFmtId="0" fontId="18" fillId="25" borderId="11" xfId="44" applyFont="1" applyFill="1" applyBorder="1" applyAlignment="1">
      <alignment horizontal="center" vertical="center" wrapText="1"/>
    </xf>
    <xf numFmtId="0" fontId="18" fillId="25" borderId="10" xfId="44" applyFont="1" applyFill="1" applyBorder="1" applyAlignment="1">
      <alignment horizontal="center" vertical="center" wrapText="1"/>
    </xf>
    <xf numFmtId="0" fontId="12" fillId="40" borderId="38" xfId="0" applyFont="1" applyFill="1" applyBorder="1" applyAlignment="1">
      <alignment horizontal="center" vertical="center" wrapText="1"/>
    </xf>
    <xf numFmtId="10" fontId="74" fillId="40" borderId="38" xfId="0" applyNumberFormat="1" applyFont="1" applyFill="1" applyBorder="1" applyAlignment="1">
      <alignment horizontal="center" vertical="center" wrapText="1"/>
    </xf>
    <xf numFmtId="0" fontId="212" fillId="25" borderId="38" xfId="46" applyFont="1" applyFill="1" applyBorder="1" applyAlignment="1">
      <alignment horizontal="center" vertical="center" wrapText="1"/>
    </xf>
    <xf numFmtId="1" fontId="39" fillId="25" borderId="38" xfId="44" applyNumberFormat="1" applyFont="1" applyFill="1" applyBorder="1" applyAlignment="1">
      <alignment vertical="center" wrapText="1"/>
    </xf>
    <xf numFmtId="0" fontId="18" fillId="25" borderId="38" xfId="44" applyFont="1" applyFill="1" applyBorder="1" applyAlignment="1">
      <alignment horizontal="center" vertical="center" wrapText="1"/>
    </xf>
    <xf numFmtId="1" fontId="8" fillId="25" borderId="38" xfId="44" applyNumberFormat="1" applyFont="1" applyFill="1" applyBorder="1" applyAlignment="1">
      <alignment horizontal="center" vertical="center"/>
    </xf>
    <xf numFmtId="2" fontId="192" fillId="25" borderId="38" xfId="44" applyNumberFormat="1" applyFont="1" applyFill="1" applyBorder="1" applyAlignment="1">
      <alignment horizontal="center" vertical="center" wrapText="1"/>
    </xf>
    <xf numFmtId="2" fontId="49" fillId="25" borderId="38" xfId="0" applyNumberFormat="1" applyFont="1" applyFill="1" applyBorder="1" applyAlignment="1">
      <alignment horizontal="center" vertical="center"/>
    </xf>
    <xf numFmtId="167" fontId="3" fillId="25" borderId="38" xfId="0" applyNumberFormat="1" applyFont="1" applyFill="1" applyBorder="1" applyAlignment="1">
      <alignment horizontal="center" vertical="center" wrapText="1"/>
    </xf>
    <xf numFmtId="1" fontId="6" fillId="42" borderId="38" xfId="44" applyNumberFormat="1" applyFont="1" applyFill="1" applyBorder="1" applyAlignment="1">
      <alignment horizontal="center" vertical="center" wrapText="1"/>
    </xf>
    <xf numFmtId="0" fontId="71" fillId="42" borderId="38" xfId="0" applyFont="1" applyFill="1" applyBorder="1" applyAlignment="1">
      <alignment horizontal="center" vertical="center" wrapText="1"/>
    </xf>
    <xf numFmtId="1" fontId="39" fillId="25" borderId="38" xfId="44" applyNumberFormat="1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0" fontId="81" fillId="25" borderId="38" xfId="0" applyNumberFormat="1" applyFont="1" applyFill="1" applyBorder="1" applyAlignment="1">
      <alignment horizontal="center" vertical="center" wrapText="1"/>
    </xf>
    <xf numFmtId="1" fontId="39" fillId="25" borderId="39" xfId="0" applyNumberFormat="1" applyFont="1" applyFill="1" applyBorder="1" applyAlignment="1">
      <alignment horizontal="center" vertical="center" wrapText="1"/>
    </xf>
    <xf numFmtId="182" fontId="159" fillId="25" borderId="39" xfId="0" applyNumberFormat="1" applyFont="1" applyFill="1" applyBorder="1" applyAlignment="1">
      <alignment horizontal="center" vertical="center" wrapText="1"/>
    </xf>
    <xf numFmtId="0" fontId="159" fillId="25" borderId="39" xfId="0" applyFont="1" applyFill="1" applyBorder="1" applyAlignment="1">
      <alignment horizontal="center" vertical="center" wrapText="1"/>
    </xf>
    <xf numFmtId="10" fontId="183" fillId="27" borderId="40" xfId="0" applyNumberFormat="1" applyFont="1" applyFill="1" applyBorder="1" applyAlignment="1">
      <alignment horizontal="center" vertical="center" wrapText="1"/>
    </xf>
    <xf numFmtId="1" fontId="39" fillId="25" borderId="40" xfId="0" applyNumberFormat="1" applyFont="1" applyFill="1" applyBorder="1" applyAlignment="1">
      <alignment horizontal="center" vertical="center" wrapText="1"/>
    </xf>
    <xf numFmtId="182" fontId="159" fillId="25" borderId="40" xfId="0" applyNumberFormat="1" applyFont="1" applyFill="1" applyBorder="1" applyAlignment="1">
      <alignment horizontal="center" vertical="center" wrapText="1"/>
    </xf>
    <xf numFmtId="0" fontId="159" fillId="25" borderId="40" xfId="0" applyFont="1" applyFill="1" applyBorder="1" applyAlignment="1">
      <alignment horizontal="center" vertical="center" wrapText="1"/>
    </xf>
    <xf numFmtId="49" fontId="4" fillId="25" borderId="39" xfId="44" applyNumberFormat="1" applyFont="1" applyFill="1" applyBorder="1" applyAlignment="1">
      <alignment horizontal="center" vertical="center" wrapText="1"/>
    </xf>
    <xf numFmtId="1" fontId="6" fillId="42" borderId="39" xfId="44" applyNumberFormat="1" applyFont="1" applyFill="1" applyBorder="1" applyAlignment="1">
      <alignment horizontal="center" vertical="center" wrapText="1"/>
    </xf>
    <xf numFmtId="1" fontId="39" fillId="25" borderId="39" xfId="44" applyNumberFormat="1" applyFont="1" applyFill="1" applyBorder="1" applyAlignment="1">
      <alignment horizontal="left" vertical="center" wrapText="1"/>
    </xf>
    <xf numFmtId="0" fontId="8" fillId="25" borderId="39" xfId="44" applyFont="1" applyFill="1" applyBorder="1" applyAlignment="1">
      <alignment horizontal="center" vertical="center" wrapText="1"/>
    </xf>
    <xf numFmtId="1" fontId="8" fillId="25" borderId="39" xfId="44" applyNumberFormat="1" applyFont="1" applyFill="1" applyBorder="1" applyAlignment="1">
      <alignment horizontal="center" vertical="center"/>
    </xf>
    <xf numFmtId="2" fontId="44" fillId="25" borderId="39" xfId="44" applyNumberFormat="1" applyFont="1" applyFill="1" applyBorder="1" applyAlignment="1">
      <alignment horizontal="center" vertical="center" wrapText="1"/>
    </xf>
    <xf numFmtId="0" fontId="50" fillId="25" borderId="39" xfId="0" applyFont="1" applyFill="1" applyBorder="1" applyAlignment="1">
      <alignment horizontal="center" vertical="center"/>
    </xf>
    <xf numFmtId="10" fontId="81" fillId="25" borderId="39" xfId="0" applyNumberFormat="1" applyFont="1" applyFill="1" applyBorder="1" applyAlignment="1">
      <alignment horizontal="center" vertical="center" wrapText="1"/>
    </xf>
    <xf numFmtId="1" fontId="39" fillId="25" borderId="41" xfId="0" applyNumberFormat="1" applyFont="1" applyFill="1" applyBorder="1" applyAlignment="1">
      <alignment horizontal="center" vertical="center" wrapText="1"/>
    </xf>
    <xf numFmtId="182" fontId="159" fillId="25" borderId="41" xfId="0" applyNumberFormat="1" applyFont="1" applyFill="1" applyBorder="1" applyAlignment="1">
      <alignment horizontal="center" vertical="center" wrapText="1"/>
    </xf>
    <xf numFmtId="0" fontId="159" fillId="25" borderId="41" xfId="0" applyFont="1" applyFill="1" applyBorder="1" applyAlignment="1">
      <alignment horizontal="center" vertical="center" wrapText="1"/>
    </xf>
    <xf numFmtId="0" fontId="12" fillId="25" borderId="41" xfId="0" applyFont="1" applyFill="1" applyBorder="1" applyAlignment="1">
      <alignment horizontal="center" vertical="center" wrapText="1"/>
    </xf>
    <xf numFmtId="49" fontId="69" fillId="24" borderId="41" xfId="44" applyNumberFormat="1" applyFont="1" applyFill="1" applyBorder="1" applyAlignment="1">
      <alignment horizontal="center" vertical="center" wrapText="1"/>
    </xf>
    <xf numFmtId="49" fontId="47" fillId="24" borderId="41" xfId="44" applyNumberFormat="1" applyFont="1" applyFill="1" applyBorder="1" applyAlignment="1">
      <alignment horizontal="center" vertical="center" wrapText="1"/>
    </xf>
    <xf numFmtId="0" fontId="9" fillId="24" borderId="41" xfId="44" applyFont="1" applyFill="1" applyBorder="1" applyAlignment="1">
      <alignment horizontal="center" vertical="center" wrapText="1"/>
    </xf>
    <xf numFmtId="0" fontId="14" fillId="24" borderId="41" xfId="44" applyFont="1" applyFill="1" applyBorder="1" applyAlignment="1">
      <alignment horizontal="center" vertical="center"/>
    </xf>
    <xf numFmtId="10" fontId="166" fillId="40" borderId="41" xfId="0" applyNumberFormat="1" applyFont="1" applyFill="1" applyBorder="1" applyAlignment="1">
      <alignment horizontal="center" vertical="center" wrapText="1"/>
    </xf>
    <xf numFmtId="1" fontId="39" fillId="40" borderId="41" xfId="0" applyNumberFormat="1" applyFont="1" applyFill="1" applyBorder="1" applyAlignment="1">
      <alignment horizontal="center" vertical="center" wrapText="1"/>
    </xf>
    <xf numFmtId="1" fontId="12" fillId="40" borderId="41" xfId="0" applyNumberFormat="1" applyFont="1" applyFill="1" applyBorder="1" applyAlignment="1">
      <alignment horizontal="center" vertical="center"/>
    </xf>
    <xf numFmtId="10" fontId="74" fillId="40" borderId="41" xfId="0" applyNumberFormat="1" applyFont="1" applyFill="1" applyBorder="1" applyAlignment="1">
      <alignment horizontal="center" vertical="center" wrapText="1"/>
    </xf>
    <xf numFmtId="1" fontId="6" fillId="25" borderId="41" xfId="44" applyNumberFormat="1" applyFont="1" applyFill="1" applyBorder="1" applyAlignment="1">
      <alignment horizontal="center" vertical="center" wrapText="1"/>
    </xf>
    <xf numFmtId="2" fontId="49" fillId="25" borderId="41" xfId="0" applyNumberFormat="1" applyFont="1" applyFill="1" applyBorder="1" applyAlignment="1">
      <alignment horizontal="center" vertical="center"/>
    </xf>
    <xf numFmtId="2" fontId="160" fillId="25" borderId="41" xfId="0" applyNumberFormat="1" applyFont="1" applyFill="1" applyBorder="1" applyAlignment="1">
      <alignment horizontal="center" vertical="center" wrapText="1"/>
    </xf>
    <xf numFmtId="0" fontId="160" fillId="25" borderId="41" xfId="0" applyFont="1" applyFill="1" applyBorder="1" applyAlignment="1">
      <alignment horizontal="center" vertical="center" wrapText="1"/>
    </xf>
    <xf numFmtId="167" fontId="3" fillId="25" borderId="41" xfId="0" applyNumberFormat="1" applyFont="1" applyFill="1" applyBorder="1" applyAlignment="1">
      <alignment horizontal="center" vertical="center"/>
    </xf>
    <xf numFmtId="0" fontId="166" fillId="40" borderId="41" xfId="44" applyFont="1" applyFill="1" applyBorder="1" applyAlignment="1">
      <alignment horizontal="center" vertical="center" wrapText="1"/>
    </xf>
    <xf numFmtId="49" fontId="11" fillId="0" borderId="41" xfId="44" applyNumberFormat="1" applyFont="1" applyBorder="1" applyAlignment="1">
      <alignment horizontal="center" vertical="center" wrapText="1"/>
    </xf>
    <xf numFmtId="1" fontId="39" fillId="0" borderId="41" xfId="44" applyNumberFormat="1" applyFont="1" applyBorder="1" applyAlignment="1">
      <alignment vertical="center" wrapText="1"/>
    </xf>
    <xf numFmtId="0" fontId="18" fillId="0" borderId="41" xfId="44" applyFont="1" applyBorder="1" applyAlignment="1">
      <alignment horizontal="center" vertical="center" wrapText="1"/>
    </xf>
    <xf numFmtId="1" fontId="8" fillId="0" borderId="41" xfId="44" applyNumberFormat="1" applyFont="1" applyBorder="1" applyAlignment="1">
      <alignment horizontal="center" vertical="center"/>
    </xf>
    <xf numFmtId="2" fontId="49" fillId="0" borderId="41" xfId="0" applyNumberFormat="1" applyFont="1" applyBorder="1" applyAlignment="1">
      <alignment horizontal="center" vertical="center"/>
    </xf>
    <xf numFmtId="0" fontId="81" fillId="27" borderId="41" xfId="44" applyFont="1" applyFill="1" applyBorder="1" applyAlignment="1">
      <alignment horizontal="center" vertical="center" wrapText="1"/>
    </xf>
    <xf numFmtId="0" fontId="166" fillId="25" borderId="10" xfId="44" applyFont="1" applyFill="1" applyBorder="1" applyAlignment="1">
      <alignment horizontal="center" vertical="center" wrapText="1"/>
    </xf>
    <xf numFmtId="0" fontId="81" fillId="25" borderId="10" xfId="44" applyFont="1" applyFill="1" applyBorder="1" applyAlignment="1">
      <alignment horizontal="center" vertical="center" wrapText="1"/>
    </xf>
    <xf numFmtId="1" fontId="39" fillId="25" borderId="41" xfId="44" applyNumberFormat="1" applyFont="1" applyFill="1" applyBorder="1" applyAlignment="1">
      <alignment horizontal="left" vertical="center" wrapText="1"/>
    </xf>
    <xf numFmtId="1" fontId="8" fillId="25" borderId="41" xfId="44" applyNumberFormat="1" applyFont="1" applyFill="1" applyBorder="1" applyAlignment="1">
      <alignment horizontal="center" vertical="center"/>
    </xf>
    <xf numFmtId="10" fontId="81" fillId="25" borderId="41" xfId="0" applyNumberFormat="1" applyFont="1" applyFill="1" applyBorder="1" applyAlignment="1">
      <alignment horizontal="center" vertical="center" wrapText="1"/>
    </xf>
    <xf numFmtId="0" fontId="18" fillId="25" borderId="41" xfId="44" applyFont="1" applyFill="1" applyBorder="1" applyAlignment="1">
      <alignment horizontal="center" vertical="center" wrapText="1"/>
    </xf>
    <xf numFmtId="2" fontId="44" fillId="25" borderId="41" xfId="44" applyNumberFormat="1" applyFont="1" applyFill="1" applyBorder="1" applyAlignment="1">
      <alignment horizontal="center" vertical="center" wrapText="1"/>
    </xf>
    <xf numFmtId="1" fontId="13" fillId="42" borderId="41" xfId="44" applyNumberFormat="1" applyFont="1" applyFill="1" applyBorder="1" applyAlignment="1">
      <alignment horizontal="center" vertical="center" wrapText="1"/>
    </xf>
    <xf numFmtId="49" fontId="11" fillId="40" borderId="11" xfId="44" applyNumberFormat="1" applyFont="1" applyFill="1" applyBorder="1" applyAlignment="1">
      <alignment horizontal="center" vertical="center" wrapText="1"/>
    </xf>
    <xf numFmtId="49" fontId="67" fillId="25" borderId="41" xfId="56" applyNumberFormat="1" applyFont="1" applyFill="1" applyBorder="1" applyAlignment="1" applyProtection="1">
      <alignment horizontal="center" vertical="center" wrapText="1"/>
    </xf>
    <xf numFmtId="10" fontId="81" fillId="38" borderId="41" xfId="0" applyNumberFormat="1" applyFont="1" applyFill="1" applyBorder="1" applyAlignment="1">
      <alignment horizontal="center" vertical="center" wrapText="1"/>
    </xf>
    <xf numFmtId="1" fontId="6" fillId="42" borderId="41" xfId="44" applyNumberFormat="1" applyFont="1" applyFill="1" applyBorder="1" applyAlignment="1">
      <alignment horizontal="center" vertical="center" wrapText="1"/>
    </xf>
    <xf numFmtId="10" fontId="166" fillId="38" borderId="42" xfId="0" applyNumberFormat="1" applyFont="1" applyFill="1" applyBorder="1" applyAlignment="1">
      <alignment horizontal="center" vertical="center" wrapText="1"/>
    </xf>
    <xf numFmtId="1" fontId="39" fillId="25" borderId="42" xfId="0" applyNumberFormat="1" applyFont="1" applyFill="1" applyBorder="1" applyAlignment="1">
      <alignment horizontal="center" vertical="center" wrapText="1"/>
    </xf>
    <xf numFmtId="0" fontId="12" fillId="0" borderId="42" xfId="4075" applyFont="1" applyBorder="1" applyAlignment="1">
      <alignment horizontal="center" vertical="center" wrapText="1"/>
    </xf>
    <xf numFmtId="182" fontId="159" fillId="25" borderId="42" xfId="0" applyNumberFormat="1" applyFont="1" applyFill="1" applyBorder="1" applyAlignment="1">
      <alignment horizontal="center" vertical="center" wrapText="1"/>
    </xf>
    <xf numFmtId="0" fontId="159" fillId="25" borderId="42" xfId="0" applyFont="1" applyFill="1" applyBorder="1" applyAlignment="1">
      <alignment horizontal="center" vertical="center" wrapText="1"/>
    </xf>
    <xf numFmtId="10" fontId="81" fillId="39" borderId="42" xfId="0" applyNumberFormat="1" applyFont="1" applyFill="1" applyBorder="1" applyAlignment="1">
      <alignment horizontal="center" vertical="center" wrapText="1"/>
    </xf>
    <xf numFmtId="1" fontId="39" fillId="25" borderId="42" xfId="44" applyNumberFormat="1" applyFont="1" applyFill="1" applyBorder="1" applyAlignment="1">
      <alignment vertical="center" wrapText="1"/>
    </xf>
    <xf numFmtId="0" fontId="18" fillId="25" borderId="42" xfId="44" applyFont="1" applyFill="1" applyBorder="1" applyAlignment="1">
      <alignment horizontal="center" vertical="center" wrapText="1"/>
    </xf>
    <xf numFmtId="1" fontId="8" fillId="25" borderId="42" xfId="44" applyNumberFormat="1" applyFont="1" applyFill="1" applyBorder="1" applyAlignment="1">
      <alignment horizontal="center" vertical="center"/>
    </xf>
    <xf numFmtId="2" fontId="44" fillId="25" borderId="42" xfId="44" applyNumberFormat="1" applyFont="1" applyFill="1" applyBorder="1" applyAlignment="1">
      <alignment horizontal="center" vertical="center" wrapText="1"/>
    </xf>
    <xf numFmtId="1" fontId="6" fillId="42" borderId="42" xfId="44" applyNumberFormat="1" applyFont="1" applyFill="1" applyBorder="1" applyAlignment="1">
      <alignment horizontal="center" vertical="center" wrapText="1"/>
    </xf>
    <xf numFmtId="49" fontId="4" fillId="25" borderId="42" xfId="44" applyNumberFormat="1" applyFont="1" applyFill="1" applyBorder="1" applyAlignment="1">
      <alignment horizontal="center" vertical="center" wrapText="1"/>
    </xf>
    <xf numFmtId="1" fontId="39" fillId="25" borderId="42" xfId="44" applyNumberFormat="1" applyFont="1" applyFill="1" applyBorder="1" applyAlignment="1">
      <alignment horizontal="left" vertical="center" wrapText="1"/>
    </xf>
    <xf numFmtId="0" fontId="8" fillId="25" borderId="42" xfId="44" applyFont="1" applyFill="1" applyBorder="1" applyAlignment="1">
      <alignment horizontal="center" vertical="center" wrapText="1"/>
    </xf>
    <xf numFmtId="1" fontId="39" fillId="0" borderId="40" xfId="0" applyNumberFormat="1" applyFont="1" applyBorder="1" applyAlignment="1">
      <alignment horizontal="center" vertical="center" wrapText="1"/>
    </xf>
    <xf numFmtId="0" fontId="12" fillId="25" borderId="42" xfId="0" applyFont="1" applyFill="1" applyBorder="1" applyAlignment="1">
      <alignment horizontal="center" vertical="center" wrapText="1"/>
    </xf>
    <xf numFmtId="10" fontId="81" fillId="38" borderId="42" xfId="0" applyNumberFormat="1" applyFont="1" applyFill="1" applyBorder="1" applyAlignment="1">
      <alignment horizontal="center" vertical="center" wrapText="1"/>
    </xf>
    <xf numFmtId="1" fontId="54" fillId="25" borderId="42" xfId="44" applyNumberFormat="1" applyFont="1" applyFill="1" applyBorder="1" applyAlignment="1">
      <alignment horizontal="left" vertical="center" wrapText="1"/>
    </xf>
    <xf numFmtId="0" fontId="12" fillId="25" borderId="42" xfId="3946" applyFont="1" applyFill="1" applyBorder="1" applyAlignment="1">
      <alignment horizontal="center" vertical="center" wrapText="1"/>
    </xf>
    <xf numFmtId="167" fontId="3" fillId="25" borderId="42" xfId="0" applyNumberFormat="1" applyFont="1" applyFill="1" applyBorder="1" applyAlignment="1">
      <alignment horizontal="center" vertical="center"/>
    </xf>
    <xf numFmtId="1" fontId="55" fillId="42" borderId="42" xfId="44" applyNumberFormat="1" applyFont="1" applyFill="1" applyBorder="1" applyAlignment="1">
      <alignment horizontal="center" vertical="center" wrapText="1"/>
    </xf>
    <xf numFmtId="0" fontId="214" fillId="25" borderId="10" xfId="44" applyFont="1" applyFill="1" applyBorder="1" applyAlignment="1">
      <alignment horizontal="center" vertical="center" wrapText="1"/>
    </xf>
    <xf numFmtId="49" fontId="215" fillId="25" borderId="11" xfId="56" applyNumberFormat="1" applyFont="1" applyFill="1" applyBorder="1" applyAlignment="1" applyProtection="1">
      <alignment horizontal="center" vertical="center" wrapText="1"/>
    </xf>
    <xf numFmtId="49" fontId="215" fillId="25" borderId="10" xfId="56" applyNumberFormat="1" applyFont="1" applyFill="1" applyBorder="1" applyAlignment="1" applyProtection="1">
      <alignment horizontal="center" vertical="center" wrapText="1"/>
    </xf>
    <xf numFmtId="0" fontId="215" fillId="25" borderId="10" xfId="56" applyFont="1" applyFill="1" applyBorder="1" applyAlignment="1" applyProtection="1">
      <alignment horizontal="center" vertical="center" wrapText="1"/>
    </xf>
    <xf numFmtId="10" fontId="166" fillId="38" borderId="40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1" fontId="12" fillId="39" borderId="42" xfId="0" applyNumberFormat="1" applyFont="1" applyFill="1" applyBorder="1" applyAlignment="1">
      <alignment horizontal="center" vertical="center" wrapText="1"/>
    </xf>
    <xf numFmtId="0" fontId="18" fillId="40" borderId="11" xfId="44" applyFont="1" applyFill="1" applyBorder="1" applyAlignment="1">
      <alignment horizontal="center" vertical="center" wrapText="1"/>
    </xf>
    <xf numFmtId="1" fontId="8" fillId="40" borderId="12" xfId="44" applyNumberFormat="1" applyFont="1" applyFill="1" applyBorder="1" applyAlignment="1">
      <alignment horizontal="center" vertical="center"/>
    </xf>
    <xf numFmtId="1" fontId="8" fillId="40" borderId="11" xfId="44" applyNumberFormat="1" applyFont="1" applyFill="1" applyBorder="1" applyAlignment="1">
      <alignment horizontal="center" vertical="center"/>
    </xf>
    <xf numFmtId="1" fontId="39" fillId="25" borderId="43" xfId="0" applyNumberFormat="1" applyFont="1" applyFill="1" applyBorder="1" applyAlignment="1">
      <alignment horizontal="center" vertical="center" wrapText="1"/>
    </xf>
    <xf numFmtId="182" fontId="159" fillId="25" borderId="43" xfId="0" applyNumberFormat="1" applyFont="1" applyFill="1" applyBorder="1" applyAlignment="1">
      <alignment horizontal="center" vertical="center" wrapText="1"/>
    </xf>
    <xf numFmtId="0" fontId="159" fillId="25" borderId="43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" fontId="39" fillId="38" borderId="44" xfId="0" applyNumberFormat="1" applyFont="1" applyFill="1" applyBorder="1" applyAlignment="1">
      <alignment horizontal="center" vertical="center" wrapText="1"/>
    </xf>
    <xf numFmtId="182" fontId="159" fillId="0" borderId="44" xfId="0" applyNumberFormat="1" applyFont="1" applyBorder="1" applyAlignment="1">
      <alignment horizontal="center" vertical="center" wrapText="1"/>
    </xf>
    <xf numFmtId="0" fontId="159" fillId="0" borderId="44" xfId="0" applyFont="1" applyBorder="1" applyAlignment="1">
      <alignment horizontal="center" vertical="center" wrapText="1"/>
    </xf>
    <xf numFmtId="49" fontId="4" fillId="40" borderId="39" xfId="44" applyNumberFormat="1" applyFont="1" applyFill="1" applyBorder="1" applyAlignment="1">
      <alignment horizontal="center" vertical="center" wrapText="1"/>
    </xf>
    <xf numFmtId="1" fontId="6" fillId="40" borderId="39" xfId="44" applyNumberFormat="1" applyFont="1" applyFill="1" applyBorder="1" applyAlignment="1">
      <alignment horizontal="center" vertical="center" wrapText="1"/>
    </xf>
    <xf numFmtId="1" fontId="39" fillId="40" borderId="39" xfId="44" applyNumberFormat="1" applyFont="1" applyFill="1" applyBorder="1" applyAlignment="1">
      <alignment horizontal="left" vertical="center" wrapText="1"/>
    </xf>
    <xf numFmtId="0" fontId="8" fillId="40" borderId="39" xfId="44" applyFont="1" applyFill="1" applyBorder="1" applyAlignment="1">
      <alignment horizontal="center" vertical="center" wrapText="1"/>
    </xf>
    <xf numFmtId="1" fontId="8" fillId="40" borderId="39" xfId="44" applyNumberFormat="1" applyFont="1" applyFill="1" applyBorder="1" applyAlignment="1">
      <alignment horizontal="center" vertical="center"/>
    </xf>
    <xf numFmtId="2" fontId="44" fillId="40" borderId="39" xfId="44" applyNumberFormat="1" applyFont="1" applyFill="1" applyBorder="1" applyAlignment="1">
      <alignment horizontal="center" vertical="center" wrapText="1"/>
    </xf>
    <xf numFmtId="182" fontId="159" fillId="40" borderId="41" xfId="0" applyNumberFormat="1" applyFont="1" applyFill="1" applyBorder="1" applyAlignment="1">
      <alignment horizontal="center" vertical="center" wrapText="1"/>
    </xf>
    <xf numFmtId="0" fontId="159" fillId="40" borderId="41" xfId="0" applyFont="1" applyFill="1" applyBorder="1" applyAlignment="1">
      <alignment horizontal="center" vertical="center" wrapText="1"/>
    </xf>
    <xf numFmtId="0" fontId="50" fillId="40" borderId="39" xfId="0" applyFont="1" applyFill="1" applyBorder="1" applyAlignment="1">
      <alignment horizontal="center" vertical="center"/>
    </xf>
    <xf numFmtId="0" fontId="12" fillId="40" borderId="41" xfId="0" applyFont="1" applyFill="1" applyBorder="1" applyAlignment="1">
      <alignment horizontal="center" vertical="center" wrapText="1"/>
    </xf>
    <xf numFmtId="10" fontId="81" fillId="40" borderId="39" xfId="0" applyNumberFormat="1" applyFont="1" applyFill="1" applyBorder="1" applyAlignment="1">
      <alignment horizontal="center" vertical="center" wrapText="1"/>
    </xf>
    <xf numFmtId="1" fontId="39" fillId="25" borderId="10" xfId="44" applyNumberFormat="1" applyFont="1" applyFill="1" applyBorder="1" applyAlignment="1">
      <alignment horizontal="left" vertical="top" wrapText="1"/>
    </xf>
    <xf numFmtId="1" fontId="12" fillId="25" borderId="11" xfId="0" applyNumberFormat="1" applyFont="1" applyFill="1" applyBorder="1" applyAlignment="1">
      <alignment horizontal="center" vertical="center" wrapText="1"/>
    </xf>
    <xf numFmtId="1" fontId="12" fillId="40" borderId="43" xfId="0" applyNumberFormat="1" applyFont="1" applyFill="1" applyBorder="1" applyAlignment="1">
      <alignment horizontal="center" vertical="center" wrapText="1"/>
    </xf>
    <xf numFmtId="10" fontId="81" fillId="40" borderId="43" xfId="0" applyNumberFormat="1" applyFont="1" applyFill="1" applyBorder="1" applyAlignment="1">
      <alignment horizontal="center" vertical="center" wrapText="1"/>
    </xf>
    <xf numFmtId="1" fontId="39" fillId="25" borderId="43" xfId="44" applyNumberFormat="1" applyFont="1" applyFill="1" applyBorder="1" applyAlignment="1">
      <alignment vertical="center" wrapText="1"/>
    </xf>
    <xf numFmtId="0" fontId="18" fillId="25" borderId="43" xfId="44" applyFont="1" applyFill="1" applyBorder="1" applyAlignment="1">
      <alignment horizontal="center" vertical="center" wrapText="1"/>
    </xf>
    <xf numFmtId="1" fontId="8" fillId="25" borderId="43" xfId="44" applyNumberFormat="1" applyFont="1" applyFill="1" applyBorder="1" applyAlignment="1">
      <alignment horizontal="center" vertical="center"/>
    </xf>
    <xf numFmtId="2" fontId="44" fillId="25" borderId="43" xfId="44" applyNumberFormat="1" applyFont="1" applyFill="1" applyBorder="1" applyAlignment="1">
      <alignment horizontal="center" vertical="center" wrapText="1"/>
    </xf>
    <xf numFmtId="2" fontId="49" fillId="25" borderId="43" xfId="0" applyNumberFormat="1" applyFont="1" applyFill="1" applyBorder="1" applyAlignment="1">
      <alignment horizontal="center" vertical="center"/>
    </xf>
    <xf numFmtId="167" fontId="3" fillId="25" borderId="43" xfId="0" applyNumberFormat="1" applyFont="1" applyFill="1" applyBorder="1" applyAlignment="1">
      <alignment horizontal="center" vertical="center"/>
    </xf>
    <xf numFmtId="49" fontId="4" fillId="25" borderId="43" xfId="44" applyNumberFormat="1" applyFont="1" applyFill="1" applyBorder="1" applyAlignment="1">
      <alignment horizontal="center" vertical="center" wrapText="1"/>
    </xf>
    <xf numFmtId="1" fontId="6" fillId="42" borderId="43" xfId="44" applyNumberFormat="1" applyFont="1" applyFill="1" applyBorder="1" applyAlignment="1">
      <alignment horizontal="center" vertical="center" wrapText="1"/>
    </xf>
    <xf numFmtId="0" fontId="216" fillId="0" borderId="18" xfId="56" applyFont="1" applyBorder="1" applyAlignment="1" applyProtection="1">
      <alignment horizontal="center" vertical="center"/>
    </xf>
    <xf numFmtId="2" fontId="166" fillId="25" borderId="11" xfId="44" applyNumberFormat="1" applyFont="1" applyFill="1" applyBorder="1" applyAlignment="1">
      <alignment horizontal="center" vertical="center" wrapText="1"/>
    </xf>
    <xf numFmtId="1" fontId="39" fillId="25" borderId="44" xfId="0" applyNumberFormat="1" applyFont="1" applyFill="1" applyBorder="1" applyAlignment="1">
      <alignment horizontal="center" vertical="center" wrapText="1"/>
    </xf>
    <xf numFmtId="182" fontId="159" fillId="25" borderId="44" xfId="0" applyNumberFormat="1" applyFont="1" applyFill="1" applyBorder="1" applyAlignment="1">
      <alignment horizontal="center" vertical="center" wrapText="1"/>
    </xf>
    <xf numFmtId="0" fontId="159" fillId="25" borderId="44" xfId="0" applyFont="1" applyFill="1" applyBorder="1" applyAlignment="1">
      <alignment horizontal="center" vertical="center" wrapText="1"/>
    </xf>
    <xf numFmtId="1" fontId="39" fillId="40" borderId="44" xfId="0" applyNumberFormat="1" applyFont="1" applyFill="1" applyBorder="1" applyAlignment="1">
      <alignment horizontal="center" vertical="center" wrapText="1"/>
    </xf>
    <xf numFmtId="182" fontId="159" fillId="40" borderId="44" xfId="0" applyNumberFormat="1" applyFont="1" applyFill="1" applyBorder="1" applyAlignment="1">
      <alignment horizontal="center" vertical="center" wrapText="1"/>
    </xf>
    <xf numFmtId="0" fontId="159" fillId="40" borderId="44" xfId="0" applyFont="1" applyFill="1" applyBorder="1" applyAlignment="1">
      <alignment horizontal="center" vertical="center" wrapText="1"/>
    </xf>
    <xf numFmtId="0" fontId="169" fillId="40" borderId="11" xfId="44" applyFont="1" applyFill="1" applyBorder="1" applyAlignment="1">
      <alignment horizontal="center" vertical="center" wrapText="1"/>
    </xf>
    <xf numFmtId="0" fontId="169" fillId="40" borderId="10" xfId="44" applyFont="1" applyFill="1" applyBorder="1" applyAlignment="1">
      <alignment horizontal="center" vertical="center" wrapText="1"/>
    </xf>
    <xf numFmtId="1" fontId="169" fillId="40" borderId="12" xfId="44" applyNumberFormat="1" applyFont="1" applyFill="1" applyBorder="1" applyAlignment="1">
      <alignment horizontal="center" vertical="center"/>
    </xf>
    <xf numFmtId="1" fontId="169" fillId="40" borderId="11" xfId="44" applyNumberFormat="1" applyFont="1" applyFill="1" applyBorder="1" applyAlignment="1">
      <alignment horizontal="center" vertical="center"/>
    </xf>
    <xf numFmtId="49" fontId="67" fillId="0" borderId="10" xfId="56" applyNumberFormat="1" applyFont="1" applyFill="1" applyBorder="1" applyAlignment="1" applyProtection="1">
      <alignment horizontal="center" vertical="center" wrapText="1"/>
    </xf>
    <xf numFmtId="49" fontId="4" fillId="0" borderId="10" xfId="44" applyNumberFormat="1" applyFont="1" applyFill="1" applyBorder="1" applyAlignment="1">
      <alignment horizontal="center" vertical="center" wrapText="1"/>
    </xf>
    <xf numFmtId="1" fontId="39" fillId="0" borderId="10" xfId="44" applyNumberFormat="1" applyFont="1" applyFill="1" applyBorder="1" applyAlignment="1">
      <alignment horizontal="left" vertical="center" wrapText="1"/>
    </xf>
    <xf numFmtId="0" fontId="8" fillId="0" borderId="10" xfId="44" applyFont="1" applyFill="1" applyBorder="1" applyAlignment="1">
      <alignment horizontal="center" vertical="center" wrapText="1"/>
    </xf>
    <xf numFmtId="1" fontId="8" fillId="0" borderId="10" xfId="44" applyNumberFormat="1" applyFont="1" applyFill="1" applyBorder="1" applyAlignment="1">
      <alignment horizontal="center" vertical="center"/>
    </xf>
    <xf numFmtId="2" fontId="44" fillId="0" borderId="10" xfId="44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159" fillId="0" borderId="10" xfId="0" applyFont="1" applyFill="1" applyBorder="1" applyAlignment="1">
      <alignment horizontal="center" vertical="center"/>
    </xf>
    <xf numFmtId="167" fontId="159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" fontId="15" fillId="0" borderId="10" xfId="44" applyNumberFormat="1" applyFont="1" applyFill="1" applyBorder="1" applyAlignment="1">
      <alignment horizontal="left" vertical="center" wrapText="1"/>
    </xf>
    <xf numFmtId="1" fontId="8" fillId="0" borderId="14" xfId="44" applyNumberFormat="1" applyFont="1" applyFill="1" applyBorder="1" applyAlignment="1">
      <alignment horizontal="center" vertical="center"/>
    </xf>
    <xf numFmtId="0" fontId="71" fillId="40" borderId="29" xfId="0" applyFont="1" applyFill="1" applyBorder="1" applyAlignment="1">
      <alignment horizontal="center" vertical="center" wrapText="1"/>
    </xf>
    <xf numFmtId="182" fontId="159" fillId="40" borderId="29" xfId="0" applyNumberFormat="1" applyFont="1" applyFill="1" applyBorder="1" applyAlignment="1">
      <alignment horizontal="center" vertical="center" wrapText="1"/>
    </xf>
    <xf numFmtId="0" fontId="159" fillId="40" borderId="29" xfId="0" applyFont="1" applyFill="1" applyBorder="1" applyAlignment="1">
      <alignment horizontal="center" vertical="center" wrapText="1"/>
    </xf>
    <xf numFmtId="49" fontId="67" fillId="40" borderId="13" xfId="56" applyNumberFormat="1" applyFont="1" applyFill="1" applyBorder="1" applyAlignment="1" applyProtection="1">
      <alignment horizontal="center" vertical="center" wrapText="1"/>
    </xf>
    <xf numFmtId="49" fontId="77" fillId="40" borderId="10" xfId="56" applyNumberFormat="1" applyFont="1" applyFill="1" applyBorder="1" applyAlignment="1" applyProtection="1">
      <alignment horizontal="center" vertical="center" wrapText="1"/>
    </xf>
    <xf numFmtId="0" fontId="12" fillId="25" borderId="10" xfId="44" applyFont="1" applyFill="1" applyBorder="1" applyAlignment="1">
      <alignment horizontal="center" vertical="center" wrapText="1"/>
    </xf>
    <xf numFmtId="0" fontId="199" fillId="25" borderId="10" xfId="3946" applyFont="1" applyFill="1" applyBorder="1" applyAlignment="1">
      <alignment horizontal="center" vertical="center" wrapText="1"/>
    </xf>
    <xf numFmtId="0" fontId="199" fillId="25" borderId="16" xfId="3946" applyFont="1" applyFill="1" applyBorder="1" applyAlignment="1">
      <alignment horizontal="center" vertical="center" wrapText="1"/>
    </xf>
    <xf numFmtId="183" fontId="8" fillId="25" borderId="10" xfId="44" applyNumberFormat="1" applyFont="1" applyFill="1" applyBorder="1" applyAlignment="1">
      <alignment horizontal="center" vertical="center"/>
    </xf>
    <xf numFmtId="49" fontId="67" fillId="25" borderId="43" xfId="56" applyNumberFormat="1" applyFont="1" applyFill="1" applyBorder="1" applyAlignment="1" applyProtection="1">
      <alignment horizontal="center" vertical="center" wrapText="1"/>
    </xf>
    <xf numFmtId="1" fontId="52" fillId="25" borderId="43" xfId="44" applyNumberFormat="1" applyFont="1" applyFill="1" applyBorder="1" applyAlignment="1">
      <alignment horizontal="left" vertical="center" wrapText="1"/>
    </xf>
    <xf numFmtId="0" fontId="160" fillId="25" borderId="43" xfId="0" applyFont="1" applyFill="1" applyBorder="1" applyAlignment="1">
      <alignment horizontal="center" vertical="center"/>
    </xf>
    <xf numFmtId="10" fontId="166" fillId="25" borderId="43" xfId="0" applyNumberFormat="1" applyFont="1" applyFill="1" applyBorder="1" applyAlignment="1">
      <alignment horizontal="center" vertical="center" wrapText="1"/>
    </xf>
    <xf numFmtId="1" fontId="12" fillId="25" borderId="43" xfId="0" applyNumberFormat="1" applyFont="1" applyFill="1" applyBorder="1" applyAlignment="1">
      <alignment horizontal="center" vertical="center" wrapText="1"/>
    </xf>
    <xf numFmtId="1" fontId="39" fillId="40" borderId="43" xfId="0" applyNumberFormat="1" applyFont="1" applyFill="1" applyBorder="1" applyAlignment="1">
      <alignment horizontal="center" vertical="center" wrapText="1"/>
    </xf>
    <xf numFmtId="1" fontId="12" fillId="40" borderId="43" xfId="0" applyNumberFormat="1" applyFont="1" applyFill="1" applyBorder="1" applyAlignment="1">
      <alignment horizontal="center" vertical="center"/>
    </xf>
    <xf numFmtId="49" fontId="11" fillId="25" borderId="43" xfId="44" applyNumberFormat="1" applyFont="1" applyFill="1" applyBorder="1" applyAlignment="1">
      <alignment horizontal="center" vertical="center" wrapText="1"/>
    </xf>
    <xf numFmtId="1" fontId="6" fillId="43" borderId="43" xfId="44" applyNumberFormat="1" applyFont="1" applyFill="1" applyBorder="1" applyAlignment="1">
      <alignment horizontal="center" vertical="center" wrapText="1"/>
    </xf>
    <xf numFmtId="1" fontId="18" fillId="25" borderId="14" xfId="44" applyNumberFormat="1" applyFont="1" applyFill="1" applyBorder="1" applyAlignment="1">
      <alignment horizontal="center" vertical="center"/>
    </xf>
    <xf numFmtId="1" fontId="18" fillId="25" borderId="43" xfId="44" applyNumberFormat="1" applyFont="1" applyFill="1" applyBorder="1" applyAlignment="1">
      <alignment horizontal="center" vertical="center"/>
    </xf>
    <xf numFmtId="2" fontId="172" fillId="40" borderId="10" xfId="0" applyNumberFormat="1" applyFont="1" applyFill="1" applyBorder="1" applyAlignment="1">
      <alignment horizontal="center" vertical="center" wrapText="1"/>
    </xf>
    <xf numFmtId="0" fontId="180" fillId="40" borderId="10" xfId="0" applyFont="1" applyFill="1" applyBorder="1" applyAlignment="1">
      <alignment horizontal="center" vertical="center" wrapText="1"/>
    </xf>
    <xf numFmtId="1" fontId="174" fillId="40" borderId="10" xfId="0" applyNumberFormat="1" applyFont="1" applyFill="1" applyBorder="1" applyAlignment="1">
      <alignment horizontal="center" vertical="center" wrapText="1"/>
    </xf>
    <xf numFmtId="1" fontId="54" fillId="40" borderId="10" xfId="0" applyNumberFormat="1" applyFont="1" applyFill="1" applyBorder="1" applyAlignment="1">
      <alignment horizontal="center" vertical="center" wrapText="1"/>
    </xf>
    <xf numFmtId="1" fontId="177" fillId="40" borderId="10" xfId="0" applyNumberFormat="1" applyFont="1" applyFill="1" applyBorder="1" applyAlignment="1">
      <alignment horizontal="center" vertical="center" wrapText="1"/>
    </xf>
    <xf numFmtId="182" fontId="159" fillId="40" borderId="35" xfId="0" applyNumberFormat="1" applyFont="1" applyFill="1" applyBorder="1" applyAlignment="1">
      <alignment horizontal="center" vertical="center" wrapText="1"/>
    </xf>
    <xf numFmtId="0" fontId="159" fillId="40" borderId="35" xfId="0" applyFont="1" applyFill="1" applyBorder="1" applyAlignment="1">
      <alignment horizontal="center" vertical="center" wrapText="1"/>
    </xf>
    <xf numFmtId="1" fontId="39" fillId="40" borderId="35" xfId="0" applyNumberFormat="1" applyFont="1" applyFill="1" applyBorder="1" applyAlignment="1">
      <alignment horizontal="center" vertical="center" wrapText="1"/>
    </xf>
    <xf numFmtId="1" fontId="39" fillId="25" borderId="43" xfId="44" applyNumberFormat="1" applyFont="1" applyFill="1" applyBorder="1" applyAlignment="1">
      <alignment horizontal="left" vertical="center" wrapText="1"/>
    </xf>
    <xf numFmtId="0" fontId="8" fillId="25" borderId="43" xfId="44" applyFont="1" applyFill="1" applyBorder="1" applyAlignment="1">
      <alignment horizontal="center" vertical="center" wrapText="1"/>
    </xf>
    <xf numFmtId="10" fontId="186" fillId="40" borderId="43" xfId="0" applyNumberFormat="1" applyFont="1" applyFill="1" applyBorder="1" applyAlignment="1">
      <alignment horizontal="center" vertical="center" wrapText="1"/>
    </xf>
    <xf numFmtId="0" fontId="12" fillId="40" borderId="43" xfId="0" applyFont="1" applyFill="1" applyBorder="1" applyAlignment="1">
      <alignment horizontal="center" vertical="center" wrapText="1"/>
    </xf>
    <xf numFmtId="2" fontId="192" fillId="25" borderId="43" xfId="44" applyNumberFormat="1" applyFont="1" applyFill="1" applyBorder="1" applyAlignment="1">
      <alignment horizontal="center" vertical="center" wrapText="1"/>
    </xf>
    <xf numFmtId="10" fontId="81" fillId="25" borderId="43" xfId="0" applyNumberFormat="1" applyFont="1" applyFill="1" applyBorder="1" applyAlignment="1">
      <alignment horizontal="center" vertical="center" wrapText="1"/>
    </xf>
    <xf numFmtId="49" fontId="164" fillId="0" borderId="12" xfId="56" applyNumberFormat="1" applyFont="1" applyBorder="1" applyAlignment="1" applyProtection="1">
      <alignment horizontal="center" vertical="center" wrapText="1"/>
    </xf>
    <xf numFmtId="0" fontId="165" fillId="0" borderId="12" xfId="0" applyFont="1" applyBorder="1" applyAlignment="1">
      <alignment wrapText="1"/>
    </xf>
    <xf numFmtId="0" fontId="64" fillId="25" borderId="18" xfId="56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9" fillId="0" borderId="18" xfId="44" applyFont="1" applyBorder="1" applyAlignment="1">
      <alignment horizontal="center" vertical="center" wrapText="1"/>
    </xf>
    <xf numFmtId="0" fontId="66" fillId="0" borderId="18" xfId="0" applyFont="1" applyBorder="1"/>
    <xf numFmtId="49" fontId="41" fillId="0" borderId="11" xfId="0" applyNumberFormat="1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41" fillId="25" borderId="11" xfId="0" applyFont="1" applyFill="1" applyBorder="1" applyAlignment="1">
      <alignment vertical="top" wrapText="1"/>
    </xf>
    <xf numFmtId="0" fontId="41" fillId="25" borderId="12" xfId="0" applyFont="1" applyFill="1" applyBorder="1" applyAlignment="1">
      <alignment vertical="top" wrapText="1"/>
    </xf>
    <xf numFmtId="0" fontId="41" fillId="25" borderId="14" xfId="0" applyFont="1" applyFill="1" applyBorder="1" applyAlignment="1">
      <alignment vertical="top" wrapText="1"/>
    </xf>
    <xf numFmtId="0" fontId="9" fillId="25" borderId="12" xfId="0" applyFont="1" applyFill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168" fillId="0" borderId="18" xfId="56" applyFont="1" applyFill="1" applyBorder="1" applyAlignment="1" applyProtection="1">
      <alignment horizontal="center" vertical="center" wrapText="1"/>
    </xf>
    <xf numFmtId="0" fontId="167" fillId="0" borderId="18" xfId="0" applyFont="1" applyBorder="1" applyAlignment="1">
      <alignment wrapText="1"/>
    </xf>
  </cellXfs>
  <cellStyles count="4079">
    <cellStyle name=" 1" xfId="62"/>
    <cellStyle name=" 1 2" xfId="3665"/>
    <cellStyle name=" 1 3" xfId="3808"/>
    <cellStyle name="_x000d__x000a_JournalTemplate=C:\COMFO\CTALK\JOURSTD.TPL_x000d__x000a_LbStateAddress=3 3 0 251 1 89 2 311_x000d__x000a_LbStateJou" xfId="63"/>
    <cellStyle name="%" xfId="64"/>
    <cellStyle name="% 2" xfId="65"/>
    <cellStyle name="%_alka_18" xfId="66"/>
    <cellStyle name="__0_Расчет_Инвойс" xfId="67"/>
    <cellStyle name="__0_Расчет_Инвойс 2" xfId="3666"/>
    <cellStyle name="__0_Расчет_Инвойс 3" xfId="3809"/>
    <cellStyle name="__0_Расчет_Инвойс_12 dec 809 Гамбург расчет" xfId="68"/>
    <cellStyle name="__0_Расчет_Инвойс_12 dec 809 Гамбург расчет 2" xfId="3667"/>
    <cellStyle name="__0_Расчет_Инвойс_12 dec 809 Гамбург расчет 3" xfId="3810"/>
    <cellStyle name="__0_Расчет_Инвойс_12 dec 809 Гамбург расчет_cmr  СБ 39" xfId="69"/>
    <cellStyle name="__0_Расчет_Инвойс_12 dec 809 Гамбург расчет_Funtime" xfId="70"/>
    <cellStyle name="__0_Расчет_Инвойс_12 dec 809 Гамбург расчет_Funtime 2 в Псков" xfId="71"/>
    <cellStyle name="__0_Расчет_Инвойс_12 dec 809 Гамбург расчет_INVOICE" xfId="72"/>
    <cellStyle name="__0_Расчет_Инвойс_12 dec 809 Гамбург расчет_Simis 2 на Псков ( ЛАРИ)" xfId="73"/>
    <cellStyle name="__0_Расчет_Инвойс_12 dec 809 Гамбург расчет_Win RES 5" xfId="74"/>
    <cellStyle name="__0_Расчет_Инвойс_12 dec 809 Гамбург расчет_yutai 6 псков" xfId="75"/>
    <cellStyle name="__0_Расчет_Инвойс_12 dec 809 Гамбург расчет_yutai 6 псков на выпуск" xfId="76"/>
    <cellStyle name="__0_Расчет_Инвойс_12 dec 809 Гамбург расчет_ИНВ КОНФЕТЫ СБ 13" xfId="77"/>
    <cellStyle name="__0_Расчет_Инвойс_12 dec 809 Гамбург расчет_ИНВ КОНФЕТЫ СБ12" xfId="78"/>
    <cellStyle name="__0_Расчет_Инвойс_12 dec 809 Гамбург расчет_ИНВ_СПЕЦ_баки " xfId="79"/>
    <cellStyle name="__0_Расчет_Инвойс_12 dec 809 Гамбург расчет_ИНВ_СПЕЦ_баки 299" xfId="80"/>
    <cellStyle name="__0_Расчет_Инвойс_12 dec 809 Гамбург расчет_ИНВ_СПЕЦ_баки 949" xfId="81"/>
    <cellStyle name="__0_Расчет_Инвойс_12 dec 809 Гамбург расчет_ИНВ_СПЕЦ_баки 994" xfId="82"/>
    <cellStyle name="__0_Расчет_Инвойс_12 dec 809 Гамбург расчет_ИНВ_СПЕЦ_баки КСА 16-01-12" xfId="83"/>
    <cellStyle name="__0_Расчет_Инвойс_12 dec 809 Гамбург расчет_ИНВ_СПЕЦ_ВЕЛОСИПЕДЫ" xfId="84"/>
    <cellStyle name="__0_Расчет_Инвойс_12 dec 809 Гамбург расчет_ИНВ_СПЕЦ_ЛАРИ_баки ___" xfId="85"/>
    <cellStyle name="__0_Расчет_Инвойс_12 dec 809 Гамбург расчет_ИНВ_СПЕЦ_ЛАРИ_баки 499" xfId="86"/>
    <cellStyle name="__0_Расчет_Инвойс_12 dec 809 Гамбург расчет_ИНВ_СПЕЦ_ЛАРИ_баки 949" xfId="87"/>
    <cellStyle name="__0_Расчет_Инвойс_12 dec 809 Гамбург расчет_ИНВ_СПЕЦ_ЛАРИ_пузыри" xfId="88"/>
    <cellStyle name="__0_Расчет_Инвойс_12 dec 809 Гамбург расчет_ИНВ_СПЕЦ_ЛАРИ_пузыри  (3)" xfId="89"/>
    <cellStyle name="__0_Расчет_Инвойс_12 dec 809 Гамбург расчет_Копия Копия Win RES 1 на Псков (5)" xfId="90"/>
    <cellStyle name="__0_Расчет_Инвойс_12 dec 809 Гамбург расчет_СБОРКА 08 Псков" xfId="91"/>
    <cellStyle name="__0_Расчет_Инвойс_12 dec 809 Гамбург расчет_СМР" xfId="92"/>
    <cellStyle name="__0_Расчет_Инвойс_12 dec 809 Гамбург расчет_Трак1-06-12-11 INV+PL+CMR-Spec" xfId="93"/>
    <cellStyle name="__0_Расчет_Инвойс_cmr  СБ 39" xfId="94"/>
    <cellStyle name="__0_Расчет_Инвойс_Funtime" xfId="95"/>
    <cellStyle name="__0_Расчет_Инвойс_Funtime 2 в Псков" xfId="96"/>
    <cellStyle name="__0_Расчет_Инвойс_INVOICE" xfId="97"/>
    <cellStyle name="__0_Расчет_Инвойс_Simis 2 на Псков ( ЛАРИ)" xfId="98"/>
    <cellStyle name="__0_Расчет_Инвойс_Win RES 5" xfId="99"/>
    <cellStyle name="__0_Расчет_Инвойс_yutai 6 псков" xfId="100"/>
    <cellStyle name="__0_Расчет_Инвойс_yutai 6 псков на выпуск" xfId="101"/>
    <cellStyle name="__0_Расчет_Инвойс_ИНВ КОНФЕТЫ СБ 13" xfId="102"/>
    <cellStyle name="__0_Расчет_Инвойс_ИНВ КОНФЕТЫ СБ12" xfId="103"/>
    <cellStyle name="__0_Расчет_Инвойс_ИНВ_СПЕЦ_баки " xfId="104"/>
    <cellStyle name="__0_Расчет_Инвойс_ИНВ_СПЕЦ_баки 299" xfId="105"/>
    <cellStyle name="__0_Расчет_Инвойс_ИНВ_СПЕЦ_баки 949" xfId="106"/>
    <cellStyle name="__0_Расчет_Инвойс_ИНВ_СПЕЦ_баки 994" xfId="107"/>
    <cellStyle name="__0_Расчет_Инвойс_ИНВ_СПЕЦ_баки КСА 16-01-12" xfId="108"/>
    <cellStyle name="__0_Расчет_Инвойс_ИНВ_СПЕЦ_ВЕЛОСИПЕДЫ" xfId="109"/>
    <cellStyle name="__0_Расчет_Инвойс_ИНВ_СПЕЦ_ЛАРИ_баки ___" xfId="110"/>
    <cellStyle name="__0_Расчет_Инвойс_ИНВ_СПЕЦ_ЛАРИ_баки 499" xfId="111"/>
    <cellStyle name="__0_Расчет_Инвойс_ИНВ_СПЕЦ_ЛАРИ_баки 949" xfId="112"/>
    <cellStyle name="__0_Расчет_Инвойс_ИНВ_СПЕЦ_ЛАРИ_пузыри" xfId="113"/>
    <cellStyle name="__0_Расчет_Инвойс_ИНВ_СПЕЦ_ЛАРИ_пузыри  (3)" xfId="114"/>
    <cellStyle name="__0_Расчет_Инвойс_Копия Копия Win RES 1 на Псков (5)" xfId="115"/>
    <cellStyle name="__0_Расчет_Инвойс_СБОРКА 08 Псков" xfId="116"/>
    <cellStyle name="__0_Расчет_Инвойс_СМР" xfId="117"/>
    <cellStyle name="__0_Расчет_Инвойс_Трак1-06-12-11 INV+PL+CMR-Spec" xfId="118"/>
    <cellStyle name="__1_Воортекс" xfId="119"/>
    <cellStyle name="__1_Воортекс 2" xfId="3668"/>
    <cellStyle name="__1_Воортекс 3" xfId="3811"/>
    <cellStyle name="__1_Воортекс_12 dec 809 Гамбург расчет" xfId="120"/>
    <cellStyle name="__1_Воортекс_12 dec 809 Гамбург расчет 2" xfId="3669"/>
    <cellStyle name="__1_Воортекс_12 dec 809 Гамбург расчет 3" xfId="3812"/>
    <cellStyle name="__1_Воортекс_12 dec 809 Гамбург расчет_cmr  СБ 39" xfId="121"/>
    <cellStyle name="__1_Воортекс_12 dec 809 Гамбург расчет_Funtime" xfId="122"/>
    <cellStyle name="__1_Воортекс_12 dec 809 Гамбург расчет_Funtime 2 в Псков" xfId="123"/>
    <cellStyle name="__1_Воортекс_12 dec 809 Гамбург расчет_INVOICE" xfId="124"/>
    <cellStyle name="__1_Воортекс_12 dec 809 Гамбург расчет_Simis 2 на Псков ( ЛАРИ)" xfId="125"/>
    <cellStyle name="__1_Воортекс_12 dec 809 Гамбург расчет_Win RES 5" xfId="126"/>
    <cellStyle name="__1_Воортекс_12 dec 809 Гамбург расчет_yutai 6 псков" xfId="127"/>
    <cellStyle name="__1_Воортекс_12 dec 809 Гамбург расчет_yutai 6 псков на выпуск" xfId="128"/>
    <cellStyle name="__1_Воортекс_12 dec 809 Гамбург расчет_ИНВ КОНФЕТЫ СБ 13" xfId="129"/>
    <cellStyle name="__1_Воортекс_12 dec 809 Гамбург расчет_ИНВ КОНФЕТЫ СБ12" xfId="130"/>
    <cellStyle name="__1_Воортекс_12 dec 809 Гамбург расчет_ИНВ_СПЕЦ_баки " xfId="131"/>
    <cellStyle name="__1_Воортекс_12 dec 809 Гамбург расчет_ИНВ_СПЕЦ_баки 299" xfId="132"/>
    <cellStyle name="__1_Воортекс_12 dec 809 Гамбург расчет_ИНВ_СПЕЦ_баки 949" xfId="133"/>
    <cellStyle name="__1_Воортекс_12 dec 809 Гамбург расчет_ИНВ_СПЕЦ_баки 994" xfId="134"/>
    <cellStyle name="__1_Воортекс_12 dec 809 Гамбург расчет_ИНВ_СПЕЦ_баки КСА 16-01-12" xfId="135"/>
    <cellStyle name="__1_Воортекс_12 dec 809 Гамбург расчет_ИНВ_СПЕЦ_ВЕЛОСИПЕДЫ" xfId="136"/>
    <cellStyle name="__1_Воортекс_12 dec 809 Гамбург расчет_ИНВ_СПЕЦ_ЛАРИ_баки ___" xfId="137"/>
    <cellStyle name="__1_Воортекс_12 dec 809 Гамбург расчет_ИНВ_СПЕЦ_ЛАРИ_баки 499" xfId="138"/>
    <cellStyle name="__1_Воортекс_12 dec 809 Гамбург расчет_ИНВ_СПЕЦ_ЛАРИ_баки 949" xfId="139"/>
    <cellStyle name="__1_Воортекс_12 dec 809 Гамбург расчет_ИНВ_СПЕЦ_ЛАРИ_пузыри" xfId="140"/>
    <cellStyle name="__1_Воортекс_12 dec 809 Гамбург расчет_ИНВ_СПЕЦ_ЛАРИ_пузыри  (3)" xfId="141"/>
    <cellStyle name="__1_Воортекс_12 dec 809 Гамбург расчет_Копия Копия Win RES 1 на Псков (5)" xfId="142"/>
    <cellStyle name="__1_Воортекс_12 dec 809 Гамбург расчет_СБОРКА 08 Псков" xfId="143"/>
    <cellStyle name="__1_Воортекс_12 dec 809 Гамбург расчет_СМР" xfId="144"/>
    <cellStyle name="__1_Воортекс_12 dec 809 Гамбург расчет_Трак1-06-12-11 INV+PL+CMR-Spec" xfId="145"/>
    <cellStyle name="__1_Воортекс_cmr  СБ 39" xfId="146"/>
    <cellStyle name="__1_Воортекс_Funtime" xfId="147"/>
    <cellStyle name="__1_Воортекс_Funtime 2 в Псков" xfId="148"/>
    <cellStyle name="__1_Воортекс_INVOICE" xfId="149"/>
    <cellStyle name="__1_Воортекс_Simis 2 на Псков ( ЛАРИ)" xfId="150"/>
    <cellStyle name="__1_Воортекс_Win RES 5" xfId="151"/>
    <cellStyle name="__1_Воортекс_yutai 6 псков" xfId="152"/>
    <cellStyle name="__1_Воортекс_yutai 6 псков на выпуск" xfId="153"/>
    <cellStyle name="__1_Воортекс_ИНВ КОНФЕТЫ СБ 13" xfId="154"/>
    <cellStyle name="__1_Воортекс_ИНВ КОНФЕТЫ СБ12" xfId="155"/>
    <cellStyle name="__1_Воортекс_ИНВ_СПЕЦ_баки " xfId="156"/>
    <cellStyle name="__1_Воортекс_ИНВ_СПЕЦ_баки 299" xfId="157"/>
    <cellStyle name="__1_Воортекс_ИНВ_СПЕЦ_баки 949" xfId="158"/>
    <cellStyle name="__1_Воортекс_ИНВ_СПЕЦ_баки 994" xfId="159"/>
    <cellStyle name="__1_Воортекс_ИНВ_СПЕЦ_баки КСА 16-01-12" xfId="160"/>
    <cellStyle name="__1_Воортекс_ИНВ_СПЕЦ_ВЕЛОСИПЕДЫ" xfId="161"/>
    <cellStyle name="__1_Воортекс_ИНВ_СПЕЦ_ЛАРИ_баки ___" xfId="162"/>
    <cellStyle name="__1_Воортекс_ИНВ_СПЕЦ_ЛАРИ_баки 499" xfId="163"/>
    <cellStyle name="__1_Воортекс_ИНВ_СПЕЦ_ЛАРИ_баки 949" xfId="164"/>
    <cellStyle name="__1_Воортекс_ИНВ_СПЕЦ_ЛАРИ_пузыри" xfId="165"/>
    <cellStyle name="__1_Воортекс_ИНВ_СПЕЦ_ЛАРИ_пузыри  (3)" xfId="166"/>
    <cellStyle name="__1_Воортекс_Копия Копия Win RES 1 на Псков (5)" xfId="167"/>
    <cellStyle name="__1_Воортекс_СБОРКА 08 Псков" xfId="168"/>
    <cellStyle name="__1_Воортекс_СМР" xfId="169"/>
    <cellStyle name="__1_Воортекс_Трак1-06-12-11 INV+PL+CMR-Spec" xfId="170"/>
    <cellStyle name="__1_Гэйбл" xfId="171"/>
    <cellStyle name="__1_Гэйбл 2" xfId="3670"/>
    <cellStyle name="__1_Гэйбл 3" xfId="3813"/>
    <cellStyle name="__1_Гэйбл_12 dec 809 Гамбург расчет" xfId="172"/>
    <cellStyle name="__1_Гэйбл_12 dec 809 Гамбург расчет 2" xfId="3671"/>
    <cellStyle name="__1_Гэйбл_12 dec 809 Гамбург расчет 3" xfId="3814"/>
    <cellStyle name="__1_Гэйбл_12 dec 809 Гамбург расчет_cmr  СБ 39" xfId="173"/>
    <cellStyle name="__1_Гэйбл_12 dec 809 Гамбург расчет_Funtime" xfId="174"/>
    <cellStyle name="__1_Гэйбл_12 dec 809 Гамбург расчет_Funtime 2 в Псков" xfId="175"/>
    <cellStyle name="__1_Гэйбл_12 dec 809 Гамбург расчет_INVOICE" xfId="176"/>
    <cellStyle name="__1_Гэйбл_12 dec 809 Гамбург расчет_Simis 2 на Псков ( ЛАРИ)" xfId="177"/>
    <cellStyle name="__1_Гэйбл_12 dec 809 Гамбург расчет_Win RES 5" xfId="178"/>
    <cellStyle name="__1_Гэйбл_12 dec 809 Гамбург расчет_yutai 6 псков" xfId="179"/>
    <cellStyle name="__1_Гэйбл_12 dec 809 Гамбург расчет_yutai 6 псков на выпуск" xfId="180"/>
    <cellStyle name="__1_Гэйбл_12 dec 809 Гамбург расчет_ИНВ КОНФЕТЫ СБ 13" xfId="181"/>
    <cellStyle name="__1_Гэйбл_12 dec 809 Гамбург расчет_ИНВ КОНФЕТЫ СБ12" xfId="182"/>
    <cellStyle name="__1_Гэйбл_12 dec 809 Гамбург расчет_ИНВ_СПЕЦ_баки " xfId="183"/>
    <cellStyle name="__1_Гэйбл_12 dec 809 Гамбург расчет_ИНВ_СПЕЦ_баки 299" xfId="184"/>
    <cellStyle name="__1_Гэйбл_12 dec 809 Гамбург расчет_ИНВ_СПЕЦ_баки 949" xfId="185"/>
    <cellStyle name="__1_Гэйбл_12 dec 809 Гамбург расчет_ИНВ_СПЕЦ_баки 994" xfId="186"/>
    <cellStyle name="__1_Гэйбл_12 dec 809 Гамбург расчет_ИНВ_СПЕЦ_баки КСА 16-01-12" xfId="187"/>
    <cellStyle name="__1_Гэйбл_12 dec 809 Гамбург расчет_ИНВ_СПЕЦ_ВЕЛОСИПЕДЫ" xfId="188"/>
    <cellStyle name="__1_Гэйбл_12 dec 809 Гамбург расчет_ИНВ_СПЕЦ_ЛАРИ_баки ___" xfId="189"/>
    <cellStyle name="__1_Гэйбл_12 dec 809 Гамбург расчет_ИНВ_СПЕЦ_ЛАРИ_баки 499" xfId="190"/>
    <cellStyle name="__1_Гэйбл_12 dec 809 Гамбург расчет_ИНВ_СПЕЦ_ЛАРИ_баки 949" xfId="191"/>
    <cellStyle name="__1_Гэйбл_12 dec 809 Гамбург расчет_ИНВ_СПЕЦ_ЛАРИ_пузыри" xfId="192"/>
    <cellStyle name="__1_Гэйбл_12 dec 809 Гамбург расчет_ИНВ_СПЕЦ_ЛАРИ_пузыри  (3)" xfId="193"/>
    <cellStyle name="__1_Гэйбл_12 dec 809 Гамбург расчет_Копия Копия Win RES 1 на Псков (5)" xfId="194"/>
    <cellStyle name="__1_Гэйбл_12 dec 809 Гамбург расчет_СБОРКА 08 Псков" xfId="195"/>
    <cellStyle name="__1_Гэйбл_12 dec 809 Гамбург расчет_СМР" xfId="196"/>
    <cellStyle name="__1_Гэйбл_12 dec 809 Гамбург расчет_Трак1-06-12-11 INV+PL+CMR-Spec" xfId="197"/>
    <cellStyle name="__1_Гэйбл_cmr  СБ 39" xfId="198"/>
    <cellStyle name="__1_Гэйбл_Funtime" xfId="199"/>
    <cellStyle name="__1_Гэйбл_Funtime 2 в Псков" xfId="200"/>
    <cellStyle name="__1_Гэйбл_Funtime 2ПСКОВ" xfId="201"/>
    <cellStyle name="__1_Гэйбл_INVOICE" xfId="202"/>
    <cellStyle name="__1_Гэйбл_Simis 2 на Псков ( ЛАРИ)" xfId="203"/>
    <cellStyle name="__1_Гэйбл_Win RES 5" xfId="204"/>
    <cellStyle name="__1_Гэйбл_yutai 6 псков" xfId="205"/>
    <cellStyle name="__1_Гэйбл_yutai 6 псков на выпуск" xfId="206"/>
    <cellStyle name="__1_Гэйбл_Велосипеды-16" xfId="207"/>
    <cellStyle name="__1_Гэйбл_ИНВ КОНФЕТЫ СБ 13" xfId="208"/>
    <cellStyle name="__1_Гэйбл_ИНВ КОНФЕТЫ СБ12" xfId="209"/>
    <cellStyle name="__1_Гэйбл_ИНВ_СПЕЦ_баки " xfId="210"/>
    <cellStyle name="__1_Гэйбл_ИНВ_СПЕЦ_баки 299" xfId="211"/>
    <cellStyle name="__1_Гэйбл_ИНВ_СПЕЦ_баки 949" xfId="212"/>
    <cellStyle name="__1_Гэйбл_ИНВ_СПЕЦ_баки 994" xfId="213"/>
    <cellStyle name="__1_Гэйбл_ИНВ_СПЕЦ_баки КСА 16-01-12" xfId="214"/>
    <cellStyle name="__1_Гэйбл_ИНВ_СПЕЦ_ВЕЛОСИПЕДЫ" xfId="215"/>
    <cellStyle name="__1_Гэйбл_ИНВ_СПЕЦ_ЛАРИ_баки ___" xfId="216"/>
    <cellStyle name="__1_Гэйбл_ИНВ_СПЕЦ_ЛАРИ_баки 499" xfId="217"/>
    <cellStyle name="__1_Гэйбл_ИНВ_СПЕЦ_ЛАРИ_баки 949" xfId="218"/>
    <cellStyle name="__1_Гэйбл_ИНВ_СПЕЦ_ЛАРИ_пузыри" xfId="219"/>
    <cellStyle name="__1_Гэйбл_ИНВ_СПЕЦ_ЛАРИ_пузыри  (3)" xfId="220"/>
    <cellStyle name="__1_Гэйбл_Копия Копия Win RES 1 на Псков (5)" xfId="221"/>
    <cellStyle name="__1_Гэйбл_СБОРКА 08 Псков" xfId="222"/>
    <cellStyle name="__1_Гэйбл_СМР" xfId="223"/>
    <cellStyle name="__1_Гэйбл_Трак1-06-12-11 INV+PL+CMR-Spec" xfId="224"/>
    <cellStyle name="__1_Илот" xfId="225"/>
    <cellStyle name="__1_Илот 2" xfId="3672"/>
    <cellStyle name="__1_Илот 3" xfId="3815"/>
    <cellStyle name="__1_Илот_12 dec 809 Гамбург расчет" xfId="226"/>
    <cellStyle name="__1_Илот_12 dec 809 Гамбург расчет 2" xfId="3673"/>
    <cellStyle name="__1_Илот_12 dec 809 Гамбург расчет 3" xfId="3816"/>
    <cellStyle name="__1_Илот_12 dec 809 Гамбург расчет_cmr  СБ 39" xfId="227"/>
    <cellStyle name="__1_Илот_12 dec 809 Гамбург расчет_Funtime" xfId="228"/>
    <cellStyle name="__1_Илот_12 dec 809 Гамбург расчет_Funtime 2 в Псков" xfId="229"/>
    <cellStyle name="__1_Илот_12 dec 809 Гамбург расчет_INVOICE" xfId="230"/>
    <cellStyle name="__1_Илот_12 dec 809 Гамбург расчет_Simis 2 на Псков ( ЛАРИ)" xfId="231"/>
    <cellStyle name="__1_Илот_12 dec 809 Гамбург расчет_Win RES 5" xfId="232"/>
    <cellStyle name="__1_Илот_12 dec 809 Гамбург расчет_yutai 6 псков" xfId="233"/>
    <cellStyle name="__1_Илот_12 dec 809 Гамбург расчет_yutai 6 псков на выпуск" xfId="234"/>
    <cellStyle name="__1_Илот_12 dec 809 Гамбург расчет_ИНВ КОНФЕТЫ СБ 13" xfId="235"/>
    <cellStyle name="__1_Илот_12 dec 809 Гамбург расчет_ИНВ КОНФЕТЫ СБ12" xfId="236"/>
    <cellStyle name="__1_Илот_12 dec 809 Гамбург расчет_ИНВ_СПЕЦ_баки " xfId="237"/>
    <cellStyle name="__1_Илот_12 dec 809 Гамбург расчет_ИНВ_СПЕЦ_баки 299" xfId="238"/>
    <cellStyle name="__1_Илот_12 dec 809 Гамбург расчет_ИНВ_СПЕЦ_баки 949" xfId="239"/>
    <cellStyle name="__1_Илот_12 dec 809 Гамбург расчет_ИНВ_СПЕЦ_баки 994" xfId="240"/>
    <cellStyle name="__1_Илот_12 dec 809 Гамбург расчет_ИНВ_СПЕЦ_баки КСА 16-01-12" xfId="241"/>
    <cellStyle name="__1_Илот_12 dec 809 Гамбург расчет_ИНВ_СПЕЦ_ВЕЛОСИПЕДЫ" xfId="242"/>
    <cellStyle name="__1_Илот_12 dec 809 Гамбург расчет_ИНВ_СПЕЦ_ЛАРИ_баки ___" xfId="243"/>
    <cellStyle name="__1_Илот_12 dec 809 Гамбург расчет_ИНВ_СПЕЦ_ЛАРИ_баки 499" xfId="244"/>
    <cellStyle name="__1_Илот_12 dec 809 Гамбург расчет_ИНВ_СПЕЦ_ЛАРИ_баки 949" xfId="245"/>
    <cellStyle name="__1_Илот_12 dec 809 Гамбург расчет_ИНВ_СПЕЦ_ЛАРИ_пузыри" xfId="246"/>
    <cellStyle name="__1_Илот_12 dec 809 Гамбург расчет_ИНВ_СПЕЦ_ЛАРИ_пузыри  (3)" xfId="247"/>
    <cellStyle name="__1_Илот_12 dec 809 Гамбург расчет_Копия Копия Win RES 1 на Псков (5)" xfId="248"/>
    <cellStyle name="__1_Илот_12 dec 809 Гамбург расчет_СБОРКА 08 Псков" xfId="249"/>
    <cellStyle name="__1_Илот_12 dec 809 Гамбург расчет_СМР" xfId="250"/>
    <cellStyle name="__1_Илот_12 dec 809 Гамбург расчет_Трак1-06-12-11 INV+PL+CMR-Spec" xfId="251"/>
    <cellStyle name="__1_Илот_cmr  СБ 39" xfId="252"/>
    <cellStyle name="__1_Илот_Funtime" xfId="253"/>
    <cellStyle name="__1_Илот_Funtime 2 в Псков" xfId="254"/>
    <cellStyle name="__1_Илот_INVOICE" xfId="255"/>
    <cellStyle name="__1_Илот_Simis 2 на Псков ( ЛАРИ)" xfId="256"/>
    <cellStyle name="__1_Илот_Win RES 5" xfId="257"/>
    <cellStyle name="__1_Илот_yutai 6 псков" xfId="258"/>
    <cellStyle name="__1_Илот_yutai 6 псков на выпуск" xfId="259"/>
    <cellStyle name="__1_Илот_ИНВ КОНФЕТЫ СБ 13" xfId="260"/>
    <cellStyle name="__1_Илот_ИНВ КОНФЕТЫ СБ12" xfId="261"/>
    <cellStyle name="__1_Илот_ИНВ_СПЕЦ_баки " xfId="262"/>
    <cellStyle name="__1_Илот_ИНВ_СПЕЦ_баки 299" xfId="263"/>
    <cellStyle name="__1_Илот_ИНВ_СПЕЦ_баки 949" xfId="264"/>
    <cellStyle name="__1_Илот_ИНВ_СПЕЦ_баки 994" xfId="265"/>
    <cellStyle name="__1_Илот_ИНВ_СПЕЦ_баки КСА 16-01-12" xfId="266"/>
    <cellStyle name="__1_Илот_ИНВ_СПЕЦ_ВЕЛОСИПЕДЫ" xfId="267"/>
    <cellStyle name="__1_Илот_ИНВ_СПЕЦ_ЛАРИ_баки ___" xfId="268"/>
    <cellStyle name="__1_Илот_ИНВ_СПЕЦ_ЛАРИ_баки 499" xfId="269"/>
    <cellStyle name="__1_Илот_ИНВ_СПЕЦ_ЛАРИ_баки 949" xfId="270"/>
    <cellStyle name="__1_Илот_ИНВ_СПЕЦ_ЛАРИ_пузыри" xfId="271"/>
    <cellStyle name="__1_Илот_ИНВ_СПЕЦ_ЛАРИ_пузыри  (3)" xfId="272"/>
    <cellStyle name="__1_Илот_Копия Копия Win RES 1 на Псков (5)" xfId="273"/>
    <cellStyle name="__1_Илот_СБОРКА 08 Псков" xfId="274"/>
    <cellStyle name="__1_Илот_СМР" xfId="275"/>
    <cellStyle name="__1_Илот_Трак1-06-12-11 INV+PL+CMR-Spec" xfId="276"/>
    <cellStyle name="__1_КУГУАР_бланк-v2" xfId="277"/>
    <cellStyle name="__1_КУГУАР_бланк-v2 2" xfId="3674"/>
    <cellStyle name="__1_КУГУАР_бланк-v2 3" xfId="3817"/>
    <cellStyle name="__1_КУГУАР_бланк-v2_12 dec 809 Гамбург расчет" xfId="278"/>
    <cellStyle name="__1_КУГУАР_бланк-v2_12 dec 809 Гамбург расчет 2" xfId="3675"/>
    <cellStyle name="__1_КУГУАР_бланк-v2_12 dec 809 Гамбург расчет 3" xfId="3818"/>
    <cellStyle name="__1_КУГУАР_бланк-v2_12 dec 809 Гамбург расчет_cmr  СБ 39" xfId="279"/>
    <cellStyle name="__1_КУГУАР_бланк-v2_12 dec 809 Гамбург расчет_Funtime" xfId="280"/>
    <cellStyle name="__1_КУГУАР_бланк-v2_12 dec 809 Гамбург расчет_Funtime 2 в Псков" xfId="281"/>
    <cellStyle name="__1_КУГУАР_бланк-v2_12 dec 809 Гамбург расчет_INVOICE" xfId="282"/>
    <cellStyle name="__1_КУГУАР_бланк-v2_12 dec 809 Гамбург расчет_Simis 2 на Псков ( ЛАРИ)" xfId="283"/>
    <cellStyle name="__1_КУГУАР_бланк-v2_12 dec 809 Гамбург расчет_Win RES 5" xfId="284"/>
    <cellStyle name="__1_КУГУАР_бланк-v2_12 dec 809 Гамбург расчет_yutai 6 псков" xfId="285"/>
    <cellStyle name="__1_КУГУАР_бланк-v2_12 dec 809 Гамбург расчет_yutai 6 псков на выпуск" xfId="286"/>
    <cellStyle name="__1_КУГУАР_бланк-v2_12 dec 809 Гамбург расчет_ИНВ КОНФЕТЫ СБ 13" xfId="287"/>
    <cellStyle name="__1_КУГУАР_бланк-v2_12 dec 809 Гамбург расчет_ИНВ КОНФЕТЫ СБ12" xfId="288"/>
    <cellStyle name="__1_КУГУАР_бланк-v2_12 dec 809 Гамбург расчет_ИНВ_СПЕЦ_баки " xfId="289"/>
    <cellStyle name="__1_КУГУАР_бланк-v2_12 dec 809 Гамбург расчет_ИНВ_СПЕЦ_баки 299" xfId="290"/>
    <cellStyle name="__1_КУГУАР_бланк-v2_12 dec 809 Гамбург расчет_ИНВ_СПЕЦ_баки 949" xfId="291"/>
    <cellStyle name="__1_КУГУАР_бланк-v2_12 dec 809 Гамбург расчет_ИНВ_СПЕЦ_баки 994" xfId="292"/>
    <cellStyle name="__1_КУГУАР_бланк-v2_12 dec 809 Гамбург расчет_ИНВ_СПЕЦ_баки КСА 16-01-12" xfId="293"/>
    <cellStyle name="__1_КУГУАР_бланк-v2_12 dec 809 Гамбург расчет_ИНВ_СПЕЦ_ВЕЛОСИПЕДЫ" xfId="294"/>
    <cellStyle name="__1_КУГУАР_бланк-v2_12 dec 809 Гамбург расчет_ИНВ_СПЕЦ_ЛАРИ_баки ___" xfId="295"/>
    <cellStyle name="__1_КУГУАР_бланк-v2_12 dec 809 Гамбург расчет_ИНВ_СПЕЦ_ЛАРИ_баки 499" xfId="296"/>
    <cellStyle name="__1_КУГУАР_бланк-v2_12 dec 809 Гамбург расчет_ИНВ_СПЕЦ_ЛАРИ_баки 949" xfId="297"/>
    <cellStyle name="__1_КУГУАР_бланк-v2_12 dec 809 Гамбург расчет_ИНВ_СПЕЦ_ЛАРИ_пузыри" xfId="298"/>
    <cellStyle name="__1_КУГУАР_бланк-v2_12 dec 809 Гамбург расчет_ИНВ_СПЕЦ_ЛАРИ_пузыри  (3)" xfId="299"/>
    <cellStyle name="__1_КУГУАР_бланк-v2_12 dec 809 Гамбург расчет_Копия Копия Win RES 1 на Псков (5)" xfId="300"/>
    <cellStyle name="__1_КУГУАР_бланк-v2_12 dec 809 Гамбург расчет_СБОРКА 08 Псков" xfId="301"/>
    <cellStyle name="__1_КУГУАР_бланк-v2_12 dec 809 Гамбург расчет_СМР" xfId="302"/>
    <cellStyle name="__1_КУГУАР_бланк-v2_12 dec 809 Гамбург расчет_Трак1-06-12-11 INV+PL+CMR-Spec" xfId="303"/>
    <cellStyle name="__1_КУГУАР_бланк-v2_cmr  СБ 39" xfId="304"/>
    <cellStyle name="__1_КУГУАР_бланк-v2_Funtime" xfId="305"/>
    <cellStyle name="__1_КУГУАР_бланк-v2_Funtime 2 в Псков" xfId="306"/>
    <cellStyle name="__1_КУГУАР_бланк-v2_INVOICE" xfId="307"/>
    <cellStyle name="__1_КУГУАР_бланк-v2_Simis 2 на Псков ( ЛАРИ)" xfId="308"/>
    <cellStyle name="__1_КУГУАР_бланк-v2_Win RES 5" xfId="309"/>
    <cellStyle name="__1_КУГУАР_бланк-v2_yutai 6 псков" xfId="310"/>
    <cellStyle name="__1_КУГУАР_бланк-v2_yutai 6 псков на выпуск" xfId="311"/>
    <cellStyle name="__1_КУГУАР_бланк-v2_ИНВ КОНФЕТЫ СБ 13" xfId="312"/>
    <cellStyle name="__1_КУГУАР_бланк-v2_ИНВ КОНФЕТЫ СБ12" xfId="313"/>
    <cellStyle name="__1_КУГУАР_бланк-v2_ИНВ_СПЕЦ_баки " xfId="314"/>
    <cellStyle name="__1_КУГУАР_бланк-v2_ИНВ_СПЕЦ_баки 299" xfId="315"/>
    <cellStyle name="__1_КУГУАР_бланк-v2_ИНВ_СПЕЦ_баки 949" xfId="316"/>
    <cellStyle name="__1_КУГУАР_бланк-v2_ИНВ_СПЕЦ_баки 994" xfId="317"/>
    <cellStyle name="__1_КУГУАР_бланк-v2_ИНВ_СПЕЦ_баки КСА 16-01-12" xfId="318"/>
    <cellStyle name="__1_КУГУАР_бланк-v2_ИНВ_СПЕЦ_ВЕЛОСИПЕДЫ" xfId="319"/>
    <cellStyle name="__1_КУГУАР_бланк-v2_ИНВ_СПЕЦ_ЛАРИ_баки ___" xfId="320"/>
    <cellStyle name="__1_КУГУАР_бланк-v2_ИНВ_СПЕЦ_ЛАРИ_баки 499" xfId="321"/>
    <cellStyle name="__1_КУГУАР_бланк-v2_ИНВ_СПЕЦ_ЛАРИ_баки 949" xfId="322"/>
    <cellStyle name="__1_КУГУАР_бланк-v2_ИНВ_СПЕЦ_ЛАРИ_пузыри" xfId="323"/>
    <cellStyle name="__1_КУГУАР_бланк-v2_ИНВ_СПЕЦ_ЛАРИ_пузыри  (3)" xfId="324"/>
    <cellStyle name="__1_КУГУАР_бланк-v2_Копия Копия Win RES 1 на Псков (5)" xfId="325"/>
    <cellStyle name="__1_КУГУАР_бланк-v2_СБОРКА 08 Псков" xfId="326"/>
    <cellStyle name="__1_КУГУАР_бланк-v2_СМР" xfId="327"/>
    <cellStyle name="__1_КУГУАР_бланк-v2_Трак1-06-12-11 INV+PL+CMR-Spec" xfId="328"/>
    <cellStyle name="__1_ОКАПИ_бланк" xfId="329"/>
    <cellStyle name="__1_ОКАПИ_бланк 2" xfId="3676"/>
    <cellStyle name="__1_ОКАПИ_бланк 3" xfId="3819"/>
    <cellStyle name="__1_ОКАПИ_бланк_12 dec 809 Гамбург расчет" xfId="330"/>
    <cellStyle name="__1_ОКАПИ_бланк_12 dec 809 Гамбург расчет 2" xfId="3677"/>
    <cellStyle name="__1_ОКАПИ_бланк_12 dec 809 Гамбург расчет 3" xfId="3820"/>
    <cellStyle name="__1_ОКАПИ_бланк_12 dec 809 Гамбург расчет_cmr  СБ 39" xfId="331"/>
    <cellStyle name="__1_ОКАПИ_бланк_12 dec 809 Гамбург расчет_Funtime" xfId="332"/>
    <cellStyle name="__1_ОКАПИ_бланк_12 dec 809 Гамбург расчет_Funtime 2 в Псков" xfId="333"/>
    <cellStyle name="__1_ОКАПИ_бланк_12 dec 809 Гамбург расчет_INVOICE" xfId="334"/>
    <cellStyle name="__1_ОКАПИ_бланк_12 dec 809 Гамбург расчет_Simis 2 на Псков ( ЛАРИ)" xfId="335"/>
    <cellStyle name="__1_ОКАПИ_бланк_12 dec 809 Гамбург расчет_Win RES 5" xfId="336"/>
    <cellStyle name="__1_ОКАПИ_бланк_12 dec 809 Гамбург расчет_yutai 6 псков" xfId="337"/>
    <cellStyle name="__1_ОКАПИ_бланк_12 dec 809 Гамбург расчет_yutai 6 псков на выпуск" xfId="338"/>
    <cellStyle name="__1_ОКАПИ_бланк_12 dec 809 Гамбург расчет_ИНВ КОНФЕТЫ СБ 13" xfId="339"/>
    <cellStyle name="__1_ОКАПИ_бланк_12 dec 809 Гамбург расчет_ИНВ КОНФЕТЫ СБ12" xfId="340"/>
    <cellStyle name="__1_ОКАПИ_бланк_12 dec 809 Гамбург расчет_ИНВ_СПЕЦ_баки " xfId="341"/>
    <cellStyle name="__1_ОКАПИ_бланк_12 dec 809 Гамбург расчет_ИНВ_СПЕЦ_баки 299" xfId="342"/>
    <cellStyle name="__1_ОКАПИ_бланк_12 dec 809 Гамбург расчет_ИНВ_СПЕЦ_баки 949" xfId="343"/>
    <cellStyle name="__1_ОКАПИ_бланк_12 dec 809 Гамбург расчет_ИНВ_СПЕЦ_баки 994" xfId="344"/>
    <cellStyle name="__1_ОКАПИ_бланк_12 dec 809 Гамбург расчет_ИНВ_СПЕЦ_баки КСА 16-01-12" xfId="345"/>
    <cellStyle name="__1_ОКАПИ_бланк_12 dec 809 Гамбург расчет_ИНВ_СПЕЦ_ВЕЛОСИПЕДЫ" xfId="346"/>
    <cellStyle name="__1_ОКАПИ_бланк_12 dec 809 Гамбург расчет_ИНВ_СПЕЦ_ЛАРИ_баки ___" xfId="347"/>
    <cellStyle name="__1_ОКАПИ_бланк_12 dec 809 Гамбург расчет_ИНВ_СПЕЦ_ЛАРИ_баки 499" xfId="348"/>
    <cellStyle name="__1_ОКАПИ_бланк_12 dec 809 Гамбург расчет_ИНВ_СПЕЦ_ЛАРИ_баки 949" xfId="349"/>
    <cellStyle name="__1_ОКАПИ_бланк_12 dec 809 Гамбург расчет_ИНВ_СПЕЦ_ЛАРИ_пузыри" xfId="350"/>
    <cellStyle name="__1_ОКАПИ_бланк_12 dec 809 Гамбург расчет_ИНВ_СПЕЦ_ЛАРИ_пузыри  (3)" xfId="351"/>
    <cellStyle name="__1_ОКАПИ_бланк_12 dec 809 Гамбург расчет_Копия Копия Win RES 1 на Псков (5)" xfId="352"/>
    <cellStyle name="__1_ОКАПИ_бланк_12 dec 809 Гамбург расчет_СБОРКА 08 Псков" xfId="353"/>
    <cellStyle name="__1_ОКАПИ_бланк_12 dec 809 Гамбург расчет_СМР" xfId="354"/>
    <cellStyle name="__1_ОКАПИ_бланк_12 dec 809 Гамбург расчет_Трак1-06-12-11 INV+PL+CMR-Spec" xfId="355"/>
    <cellStyle name="__1_ОКАПИ_бланк_cmr  СБ 39" xfId="356"/>
    <cellStyle name="__1_ОКАПИ_бланк_Funtime" xfId="357"/>
    <cellStyle name="__1_ОКАПИ_бланк_Funtime 2 в Псков" xfId="358"/>
    <cellStyle name="__1_ОКАПИ_бланк_INVOICE" xfId="359"/>
    <cellStyle name="__1_ОКАПИ_бланк_Simis 2 на Псков ( ЛАРИ)" xfId="360"/>
    <cellStyle name="__1_ОКАПИ_бланк_Win RES 5" xfId="361"/>
    <cellStyle name="__1_ОКАПИ_бланк_yutai 6 псков" xfId="362"/>
    <cellStyle name="__1_ОКАПИ_бланк_yutai 6 псков на выпуск" xfId="363"/>
    <cellStyle name="__1_ОКАПИ_бланк_ИНВ КОНФЕТЫ СБ 13" xfId="364"/>
    <cellStyle name="__1_ОКАПИ_бланк_ИНВ КОНФЕТЫ СБ12" xfId="365"/>
    <cellStyle name="__1_ОКАПИ_бланк_ИНВ_СПЕЦ_баки " xfId="366"/>
    <cellStyle name="__1_ОКАПИ_бланк_ИНВ_СПЕЦ_баки 299" xfId="367"/>
    <cellStyle name="__1_ОКАПИ_бланк_ИНВ_СПЕЦ_баки 949" xfId="368"/>
    <cellStyle name="__1_ОКАПИ_бланк_ИНВ_СПЕЦ_баки 994" xfId="369"/>
    <cellStyle name="__1_ОКАПИ_бланк_ИНВ_СПЕЦ_баки КСА 16-01-12" xfId="370"/>
    <cellStyle name="__1_ОКАПИ_бланк_ИНВ_СПЕЦ_ВЕЛОСИПЕДЫ" xfId="371"/>
    <cellStyle name="__1_ОКАПИ_бланк_ИНВ_СПЕЦ_ЛАРИ_баки ___" xfId="372"/>
    <cellStyle name="__1_ОКАПИ_бланк_ИНВ_СПЕЦ_ЛАРИ_баки 499" xfId="373"/>
    <cellStyle name="__1_ОКАПИ_бланк_ИНВ_СПЕЦ_ЛАРИ_баки 949" xfId="374"/>
    <cellStyle name="__1_ОКАПИ_бланк_ИНВ_СПЕЦ_ЛАРИ_пузыри" xfId="375"/>
    <cellStyle name="__1_ОКАПИ_бланк_ИНВ_СПЕЦ_ЛАРИ_пузыри  (3)" xfId="376"/>
    <cellStyle name="__1_ОКАПИ_бланк_Копия Копия Win RES 1 на Псков (5)" xfId="377"/>
    <cellStyle name="__1_ОКАПИ_бланк_СБОРКА 08 Псков" xfId="378"/>
    <cellStyle name="__1_ОКАПИ_бланк_СМР" xfId="379"/>
    <cellStyle name="__1_ОКАПИ_бланк_Трак1-06-12-11 INV+PL+CMR-Spec" xfId="380"/>
    <cellStyle name="__1_Расчет_Инвойс" xfId="381"/>
    <cellStyle name="__1_Расчет_Инвойс 2" xfId="3678"/>
    <cellStyle name="__1_Расчет_Инвойс 3" xfId="3821"/>
    <cellStyle name="__1_Расчет_Инвойс_12 dec 809 Гамбург расчет" xfId="382"/>
    <cellStyle name="__1_Расчет_Инвойс_12 dec 809 Гамбург расчет 2" xfId="3679"/>
    <cellStyle name="__1_Расчет_Инвойс_12 dec 809 Гамбург расчет 3" xfId="3822"/>
    <cellStyle name="__1_Расчет_Инвойс_12 dec 809 Гамбург расчет_cmr  СБ 39" xfId="383"/>
    <cellStyle name="__1_Расчет_Инвойс_12 dec 809 Гамбург расчет_Funtime" xfId="384"/>
    <cellStyle name="__1_Расчет_Инвойс_12 dec 809 Гамбург расчет_Funtime 2 в Псков" xfId="385"/>
    <cellStyle name="__1_Расчет_Инвойс_12 dec 809 Гамбург расчет_INVOICE" xfId="386"/>
    <cellStyle name="__1_Расчет_Инвойс_12 dec 809 Гамбург расчет_Simis 2 на Псков ( ЛАРИ)" xfId="387"/>
    <cellStyle name="__1_Расчет_Инвойс_12 dec 809 Гамбург расчет_Win RES 5" xfId="388"/>
    <cellStyle name="__1_Расчет_Инвойс_12 dec 809 Гамбург расчет_yutai 6 псков" xfId="389"/>
    <cellStyle name="__1_Расчет_Инвойс_12 dec 809 Гамбург расчет_yutai 6 псков на выпуск" xfId="390"/>
    <cellStyle name="__1_Расчет_Инвойс_12 dec 809 Гамбург расчет_ИНВ КОНФЕТЫ СБ 13" xfId="391"/>
    <cellStyle name="__1_Расчет_Инвойс_12 dec 809 Гамбург расчет_ИНВ КОНФЕТЫ СБ12" xfId="392"/>
    <cellStyle name="__1_Расчет_Инвойс_12 dec 809 Гамбург расчет_ИНВ_СПЕЦ_баки " xfId="393"/>
    <cellStyle name="__1_Расчет_Инвойс_12 dec 809 Гамбург расчет_ИНВ_СПЕЦ_баки 299" xfId="394"/>
    <cellStyle name="__1_Расчет_Инвойс_12 dec 809 Гамбург расчет_ИНВ_СПЕЦ_баки 949" xfId="395"/>
    <cellStyle name="__1_Расчет_Инвойс_12 dec 809 Гамбург расчет_ИНВ_СПЕЦ_баки 994" xfId="396"/>
    <cellStyle name="__1_Расчет_Инвойс_12 dec 809 Гамбург расчет_ИНВ_СПЕЦ_баки КСА 16-01-12" xfId="397"/>
    <cellStyle name="__1_Расчет_Инвойс_12 dec 809 Гамбург расчет_ИНВ_СПЕЦ_ВЕЛОСИПЕДЫ" xfId="398"/>
    <cellStyle name="__1_Расчет_Инвойс_12 dec 809 Гамбург расчет_ИНВ_СПЕЦ_ЛАРИ_баки ___" xfId="399"/>
    <cellStyle name="__1_Расчет_Инвойс_12 dec 809 Гамбург расчет_ИНВ_СПЕЦ_ЛАРИ_баки 499" xfId="400"/>
    <cellStyle name="__1_Расчет_Инвойс_12 dec 809 Гамбург расчет_ИНВ_СПЕЦ_ЛАРИ_баки 949" xfId="401"/>
    <cellStyle name="__1_Расчет_Инвойс_12 dec 809 Гамбург расчет_ИНВ_СПЕЦ_ЛАРИ_пузыри" xfId="402"/>
    <cellStyle name="__1_Расчет_Инвойс_12 dec 809 Гамбург расчет_ИНВ_СПЕЦ_ЛАРИ_пузыри  (3)" xfId="403"/>
    <cellStyle name="__1_Расчет_Инвойс_12 dec 809 Гамбург расчет_Копия Копия Win RES 1 на Псков (5)" xfId="404"/>
    <cellStyle name="__1_Расчет_Инвойс_12 dec 809 Гамбург расчет_СБОРКА 08 Псков" xfId="405"/>
    <cellStyle name="__1_Расчет_Инвойс_12 dec 809 Гамбург расчет_СМР" xfId="406"/>
    <cellStyle name="__1_Расчет_Инвойс_12 dec 809 Гамбург расчет_Трак1-06-12-11 INV+PL+CMR-Spec" xfId="407"/>
    <cellStyle name="__1_Расчет_Инвойс_cmr  СБ 39" xfId="408"/>
    <cellStyle name="__1_Расчет_Инвойс_Funtime" xfId="409"/>
    <cellStyle name="__1_Расчет_Инвойс_Funtime 2 в Псков" xfId="410"/>
    <cellStyle name="__1_Расчет_Инвойс_INVOICE" xfId="411"/>
    <cellStyle name="__1_Расчет_Инвойс_Simis 2 на Псков ( ЛАРИ)" xfId="412"/>
    <cellStyle name="__1_Расчет_Инвойс_Win RES 5" xfId="413"/>
    <cellStyle name="__1_Расчет_Инвойс_yutai 6 псков" xfId="414"/>
    <cellStyle name="__1_Расчет_Инвойс_yutai 6 псков на выпуск" xfId="415"/>
    <cellStyle name="__1_Расчет_Инвойс_ИНВ КОНФЕТЫ СБ 13" xfId="416"/>
    <cellStyle name="__1_Расчет_Инвойс_ИНВ КОНФЕТЫ СБ12" xfId="417"/>
    <cellStyle name="__1_Расчет_Инвойс_ИНВ_СПЕЦ_баки " xfId="418"/>
    <cellStyle name="__1_Расчет_Инвойс_ИНВ_СПЕЦ_баки 299" xfId="419"/>
    <cellStyle name="__1_Расчет_Инвойс_ИНВ_СПЕЦ_баки 949" xfId="420"/>
    <cellStyle name="__1_Расчет_Инвойс_ИНВ_СПЕЦ_баки 994" xfId="421"/>
    <cellStyle name="__1_Расчет_Инвойс_ИНВ_СПЕЦ_баки КСА 16-01-12" xfId="422"/>
    <cellStyle name="__1_Расчет_Инвойс_ИНВ_СПЕЦ_ВЕЛОСИПЕДЫ" xfId="423"/>
    <cellStyle name="__1_Расчет_Инвойс_ИНВ_СПЕЦ_ЛАРИ_баки ___" xfId="424"/>
    <cellStyle name="__1_Расчет_Инвойс_ИНВ_СПЕЦ_ЛАРИ_баки 499" xfId="425"/>
    <cellStyle name="__1_Расчет_Инвойс_ИНВ_СПЕЦ_ЛАРИ_баки 949" xfId="426"/>
    <cellStyle name="__1_Расчет_Инвойс_ИНВ_СПЕЦ_ЛАРИ_пузыри" xfId="427"/>
    <cellStyle name="__1_Расчет_Инвойс_ИНВ_СПЕЦ_ЛАРИ_пузыри  (3)" xfId="428"/>
    <cellStyle name="__1_Расчет_Инвойс_Копия Копия Win RES 1 на Псков (5)" xfId="429"/>
    <cellStyle name="__1_Расчет_Инвойс_СБОРКА 08 Псков" xfId="430"/>
    <cellStyle name="__1_Расчет_Инвойс_СМР" xfId="431"/>
    <cellStyle name="__1_Расчет_Инвойс_Трак1-06-12-11 INV+PL+CMR-Spec" xfId="432"/>
    <cellStyle name="__1_ЭРВИД_бланк-v2" xfId="433"/>
    <cellStyle name="__1_ЭРВИД_бланк-v2 2" xfId="3680"/>
    <cellStyle name="__1_ЭРВИД_бланк-v2 3" xfId="3823"/>
    <cellStyle name="__1_ЭРВИД_бланк-v2_12 dec 809 Гамбург расчет" xfId="434"/>
    <cellStyle name="__1_ЭРВИД_бланк-v2_12 dec 809 Гамбург расчет 2" xfId="3681"/>
    <cellStyle name="__1_ЭРВИД_бланк-v2_12 dec 809 Гамбург расчет 3" xfId="3824"/>
    <cellStyle name="__1_ЭРВИД_бланк-v2_12 dec 809 Гамбург расчет_cmr  СБ 39" xfId="435"/>
    <cellStyle name="__1_ЭРВИД_бланк-v2_12 dec 809 Гамбург расчет_Funtime" xfId="436"/>
    <cellStyle name="__1_ЭРВИД_бланк-v2_12 dec 809 Гамбург расчет_Funtime 2 в Псков" xfId="437"/>
    <cellStyle name="__1_ЭРВИД_бланк-v2_12 dec 809 Гамбург расчет_INVOICE" xfId="438"/>
    <cellStyle name="__1_ЭРВИД_бланк-v2_12 dec 809 Гамбург расчет_Simis 2 на Псков ( ЛАРИ)" xfId="439"/>
    <cellStyle name="__1_ЭРВИД_бланк-v2_12 dec 809 Гамбург расчет_Win RES 5" xfId="440"/>
    <cellStyle name="__1_ЭРВИД_бланк-v2_12 dec 809 Гамбург расчет_yutai 6 псков" xfId="441"/>
    <cellStyle name="__1_ЭРВИД_бланк-v2_12 dec 809 Гамбург расчет_yutai 6 псков на выпуск" xfId="442"/>
    <cellStyle name="__1_ЭРВИД_бланк-v2_12 dec 809 Гамбург расчет_ИНВ КОНФЕТЫ СБ 13" xfId="443"/>
    <cellStyle name="__1_ЭРВИД_бланк-v2_12 dec 809 Гамбург расчет_ИНВ КОНФЕТЫ СБ12" xfId="444"/>
    <cellStyle name="__1_ЭРВИД_бланк-v2_12 dec 809 Гамбург расчет_ИНВ_СПЕЦ_баки " xfId="445"/>
    <cellStyle name="__1_ЭРВИД_бланк-v2_12 dec 809 Гамбург расчет_ИНВ_СПЕЦ_баки 299" xfId="446"/>
    <cellStyle name="__1_ЭРВИД_бланк-v2_12 dec 809 Гамбург расчет_ИНВ_СПЕЦ_баки 949" xfId="447"/>
    <cellStyle name="__1_ЭРВИД_бланк-v2_12 dec 809 Гамбург расчет_ИНВ_СПЕЦ_баки 994" xfId="448"/>
    <cellStyle name="__1_ЭРВИД_бланк-v2_12 dec 809 Гамбург расчет_ИНВ_СПЕЦ_баки КСА 16-01-12" xfId="449"/>
    <cellStyle name="__1_ЭРВИД_бланк-v2_12 dec 809 Гамбург расчет_ИНВ_СПЕЦ_ВЕЛОСИПЕДЫ" xfId="450"/>
    <cellStyle name="__1_ЭРВИД_бланк-v2_12 dec 809 Гамбург расчет_ИНВ_СПЕЦ_ЛАРИ_баки ___" xfId="451"/>
    <cellStyle name="__1_ЭРВИД_бланк-v2_12 dec 809 Гамбург расчет_ИНВ_СПЕЦ_ЛАРИ_баки 499" xfId="452"/>
    <cellStyle name="__1_ЭРВИД_бланк-v2_12 dec 809 Гамбург расчет_ИНВ_СПЕЦ_ЛАРИ_баки 949" xfId="453"/>
    <cellStyle name="__1_ЭРВИД_бланк-v2_12 dec 809 Гамбург расчет_ИНВ_СПЕЦ_ЛАРИ_пузыри" xfId="454"/>
    <cellStyle name="__1_ЭРВИД_бланк-v2_12 dec 809 Гамбург расчет_ИНВ_СПЕЦ_ЛАРИ_пузыри  (3)" xfId="455"/>
    <cellStyle name="__1_ЭРВИД_бланк-v2_12 dec 809 Гамбург расчет_Копия Копия Win RES 1 на Псков (5)" xfId="456"/>
    <cellStyle name="__1_ЭРВИД_бланк-v2_12 dec 809 Гамбург расчет_СБОРКА 08 Псков" xfId="457"/>
    <cellStyle name="__1_ЭРВИД_бланк-v2_12 dec 809 Гамбург расчет_СМР" xfId="458"/>
    <cellStyle name="__1_ЭРВИД_бланк-v2_12 dec 809 Гамбург расчет_Трак1-06-12-11 INV+PL+CMR-Spec" xfId="459"/>
    <cellStyle name="__1_ЭРВИД_бланк-v2_cmr  СБ 39" xfId="460"/>
    <cellStyle name="__1_ЭРВИД_бланк-v2_Funtime" xfId="461"/>
    <cellStyle name="__1_ЭРВИД_бланк-v2_Funtime 2 в Псков" xfId="462"/>
    <cellStyle name="__1_ЭРВИД_бланк-v2_INVOICE" xfId="463"/>
    <cellStyle name="__1_ЭРВИД_бланк-v2_Simis 2 на Псков ( ЛАРИ)" xfId="464"/>
    <cellStyle name="__1_ЭРВИД_бланк-v2_Win RES 5" xfId="465"/>
    <cellStyle name="__1_ЭРВИД_бланк-v2_yutai 6 псков" xfId="466"/>
    <cellStyle name="__1_ЭРВИД_бланк-v2_yutai 6 псков на выпуск" xfId="467"/>
    <cellStyle name="__1_ЭРВИД_бланк-v2_ИНВ КОНФЕТЫ СБ 13" xfId="468"/>
    <cellStyle name="__1_ЭРВИД_бланк-v2_ИНВ КОНФЕТЫ СБ12" xfId="469"/>
    <cellStyle name="__1_ЭРВИД_бланк-v2_ИНВ_СПЕЦ_баки " xfId="470"/>
    <cellStyle name="__1_ЭРВИД_бланк-v2_ИНВ_СПЕЦ_баки 299" xfId="471"/>
    <cellStyle name="__1_ЭРВИД_бланк-v2_ИНВ_СПЕЦ_баки 949" xfId="472"/>
    <cellStyle name="__1_ЭРВИД_бланк-v2_ИНВ_СПЕЦ_баки 994" xfId="473"/>
    <cellStyle name="__1_ЭРВИД_бланк-v2_ИНВ_СПЕЦ_баки КСА 16-01-12" xfId="474"/>
    <cellStyle name="__1_ЭРВИД_бланк-v2_ИНВ_СПЕЦ_ВЕЛОСИПЕДЫ" xfId="475"/>
    <cellStyle name="__1_ЭРВИД_бланк-v2_ИНВ_СПЕЦ_ЛАРИ_баки ___" xfId="476"/>
    <cellStyle name="__1_ЭРВИД_бланк-v2_ИНВ_СПЕЦ_ЛАРИ_баки 499" xfId="477"/>
    <cellStyle name="__1_ЭРВИД_бланк-v2_ИНВ_СПЕЦ_ЛАРИ_баки 949" xfId="478"/>
    <cellStyle name="__1_ЭРВИД_бланк-v2_ИНВ_СПЕЦ_ЛАРИ_пузыри" xfId="479"/>
    <cellStyle name="__1_ЭРВИД_бланк-v2_ИНВ_СПЕЦ_ЛАРИ_пузыри  (3)" xfId="480"/>
    <cellStyle name="__1_ЭРВИД_бланк-v2_Копия Копия Win RES 1 на Псков (5)" xfId="481"/>
    <cellStyle name="__1_ЭРВИД_бланк-v2_СБОРКА 08 Псков" xfId="482"/>
    <cellStyle name="__1_ЭРВИД_бланк-v2_СМР" xfId="483"/>
    <cellStyle name="__1_ЭРВИД_бланк-v2_Трак1-06-12-11 INV+PL+CMR-Spec" xfId="484"/>
    <cellStyle name="_++06-11-03 T- I- M-1057 W-19099 A-855  LAVER 643-021-2001 ЦАТ" xfId="485"/>
    <cellStyle name="_++06-11-03 T- I- M-1057 W-19099 A-855  LAVER 643-021-2001 ЦАТ 2" xfId="3682"/>
    <cellStyle name="_++06-11-03 T- I- M-1057 W-19099 A-855  LAVER 643-021-2001 ЦАТ 3" xfId="3825"/>
    <cellStyle name="_++06-11-03 T- I- M-1057 W-19099 A-855  LAVER 643-021-2001 ЦАТ_12 dec 809 Гамбург расчет" xfId="486"/>
    <cellStyle name="_++06-11-03 T- I- M-1057 W-19099 A-855  LAVER 643-021-2001 ЦАТ_12 dec 809 Гамбург расчет 2" xfId="3683"/>
    <cellStyle name="_++06-11-03 T- I- M-1057 W-19099 A-855  LAVER 643-021-2001 ЦАТ_12 dec 809 Гамбург расчет 3" xfId="3826"/>
    <cellStyle name="_++06-11-03 T- I- M-1057 W-19099 A-855  LAVER 643-021-2001 ЦАТ_12 dec 809 Гамбург расчет_cmr  СБ 39" xfId="487"/>
    <cellStyle name="_++06-11-03 T- I- M-1057 W-19099 A-855  LAVER 643-021-2001 ЦАТ_12 dec 809 Гамбург расчет_Funtime" xfId="488"/>
    <cellStyle name="_++06-11-03 T- I- M-1057 W-19099 A-855  LAVER 643-021-2001 ЦАТ_12 dec 809 Гамбург расчет_Funtime 2 в Псков" xfId="489"/>
    <cellStyle name="_++06-11-03 T- I- M-1057 W-19099 A-855  LAVER 643-021-2001 ЦАТ_12 dec 809 Гамбург расчет_INVOICE" xfId="490"/>
    <cellStyle name="_++06-11-03 T- I- M-1057 W-19099 A-855  LAVER 643-021-2001 ЦАТ_12 dec 809 Гамбург расчет_Simis 2 на Псков ( ЛАРИ)" xfId="491"/>
    <cellStyle name="_++06-11-03 T- I- M-1057 W-19099 A-855  LAVER 643-021-2001 ЦАТ_12 dec 809 Гамбург расчет_Win RES 5" xfId="492"/>
    <cellStyle name="_++06-11-03 T- I- M-1057 W-19099 A-855  LAVER 643-021-2001 ЦАТ_12 dec 809 Гамбург расчет_yutai 6 псков" xfId="493"/>
    <cellStyle name="_++06-11-03 T- I- M-1057 W-19099 A-855  LAVER 643-021-2001 ЦАТ_12 dec 809 Гамбург расчет_yutai 6 псков на выпуск" xfId="494"/>
    <cellStyle name="_++06-11-03 T- I- M-1057 W-19099 A-855  LAVER 643-021-2001 ЦАТ_12 dec 809 Гамбург расчет_ИНВ КОНФЕТЫ СБ 13" xfId="495"/>
    <cellStyle name="_++06-11-03 T- I- M-1057 W-19099 A-855  LAVER 643-021-2001 ЦАТ_12 dec 809 Гамбург расчет_ИНВ КОНФЕТЫ СБ12" xfId="496"/>
    <cellStyle name="_++06-11-03 T- I- M-1057 W-19099 A-855  LAVER 643-021-2001 ЦАТ_12 dec 809 Гамбург расчет_ИНВ_СПЕЦ_баки " xfId="497"/>
    <cellStyle name="_++06-11-03 T- I- M-1057 W-19099 A-855  LAVER 643-021-2001 ЦАТ_12 dec 809 Гамбург расчет_ИНВ_СПЕЦ_баки 299" xfId="498"/>
    <cellStyle name="_++06-11-03 T- I- M-1057 W-19099 A-855  LAVER 643-021-2001 ЦАТ_12 dec 809 Гамбург расчет_ИНВ_СПЕЦ_баки 949" xfId="499"/>
    <cellStyle name="_++06-11-03 T- I- M-1057 W-19099 A-855  LAVER 643-021-2001 ЦАТ_12 dec 809 Гамбург расчет_ИНВ_СПЕЦ_баки 994" xfId="500"/>
    <cellStyle name="_++06-11-03 T- I- M-1057 W-19099 A-855  LAVER 643-021-2001 ЦАТ_12 dec 809 Гамбург расчет_ИНВ_СПЕЦ_баки КСА 16-01-12" xfId="501"/>
    <cellStyle name="_++06-11-03 T- I- M-1057 W-19099 A-855  LAVER 643-021-2001 ЦАТ_12 dec 809 Гамбург расчет_ИНВ_СПЕЦ_ВЕЛОСИПЕДЫ" xfId="502"/>
    <cellStyle name="_++06-11-03 T- I- M-1057 W-19099 A-855  LAVER 643-021-2001 ЦАТ_12 dec 809 Гамбург расчет_ИНВ_СПЕЦ_ЛАРИ_баки ___" xfId="503"/>
    <cellStyle name="_++06-11-03 T- I- M-1057 W-19099 A-855  LAVER 643-021-2001 ЦАТ_12 dec 809 Гамбург расчет_ИНВ_СПЕЦ_ЛАРИ_баки 499" xfId="504"/>
    <cellStyle name="_++06-11-03 T- I- M-1057 W-19099 A-855  LAVER 643-021-2001 ЦАТ_12 dec 809 Гамбург расчет_ИНВ_СПЕЦ_ЛАРИ_баки 949" xfId="505"/>
    <cellStyle name="_++06-11-03 T- I- M-1057 W-19099 A-855  LAVER 643-021-2001 ЦАТ_12 dec 809 Гамбург расчет_ИНВ_СПЕЦ_ЛАРИ_пузыри" xfId="506"/>
    <cellStyle name="_++06-11-03 T- I- M-1057 W-19099 A-855  LAVER 643-021-2001 ЦАТ_12 dec 809 Гамбург расчет_ИНВ_СПЕЦ_ЛАРИ_пузыри  (3)" xfId="507"/>
    <cellStyle name="_++06-11-03 T- I- M-1057 W-19099 A-855  LAVER 643-021-2001 ЦАТ_12 dec 809 Гамбург расчет_Копия Копия Win RES 1 на Псков (5)" xfId="508"/>
    <cellStyle name="_++06-11-03 T- I- M-1057 W-19099 A-855  LAVER 643-021-2001 ЦАТ_12 dec 809 Гамбург расчет_СБОРКА 08 Псков" xfId="509"/>
    <cellStyle name="_++06-11-03 T- I- M-1057 W-19099 A-855  LAVER 643-021-2001 ЦАТ_12 dec 809 Гамбург расчет_СМР" xfId="510"/>
    <cellStyle name="_++06-11-03 T- I- M-1057 W-19099 A-855  LAVER 643-021-2001 ЦАТ_12 dec 809 Гамбург расчет_Трак1-06-12-11 INV+PL+CMR-Spec" xfId="511"/>
    <cellStyle name="_++06-11-03 T- I- M-1057 W-19099 A-855  LAVER 643-021-2001 ЦАТ_2 ам Партнер Плюс" xfId="512"/>
    <cellStyle name="_++06-11-03 T- I- M-1057 W-19099 A-855  LAVER 643-021-2001 ЦАТ_2 ам экспресс" xfId="513"/>
    <cellStyle name="_++06-11-03 T- I- M-1057 W-19099 A-855  LAVER 643-021-2001 ЦАТ_cmr  СБ 39" xfId="514"/>
    <cellStyle name="_++06-11-03 T- I- M-1057 W-19099 A-855  LAVER 643-021-2001 ЦАТ_Funtime" xfId="515"/>
    <cellStyle name="_++06-11-03 T- I- M-1057 W-19099 A-855  LAVER 643-021-2001 ЦАТ_Funtime 2 в Псков" xfId="516"/>
    <cellStyle name="_++06-11-03 T- I- M-1057 W-19099 A-855  LAVER 643-021-2001 ЦАТ_Funtime 2ПСКОВ" xfId="517"/>
    <cellStyle name="_++06-11-03 T- I- M-1057 W-19099 A-855  LAVER 643-021-2001 ЦАТ_INVOICE" xfId="518"/>
    <cellStyle name="_++06-11-03 T- I- M-1057 W-19099 A-855  LAVER 643-021-2001 ЦАТ_Simis 2 на Псков ( ЛАРИ)" xfId="519"/>
    <cellStyle name="_++06-11-03 T- I- M-1057 W-19099 A-855  LAVER 643-021-2001 ЦАТ_Win RES 5" xfId="520"/>
    <cellStyle name="_++06-11-03 T- I- M-1057 W-19099 A-855  LAVER 643-021-2001 ЦАТ_yutai 6 псков" xfId="521"/>
    <cellStyle name="_++06-11-03 T- I- M-1057 W-19099 A-855  LAVER 643-021-2001 ЦАТ_yutai 6 псков на выпуск" xfId="522"/>
    <cellStyle name="_++06-11-03 T- I- M-1057 W-19099 A-855  LAVER 643-021-2001 ЦАТ_Велосипеды-16" xfId="523"/>
    <cellStyle name="_++06-11-03 T- I- M-1057 W-19099 A-855  LAVER 643-021-2001 ЦАТ_ИНВ КОНФЕТЫ СБ 13" xfId="524"/>
    <cellStyle name="_++06-11-03 T- I- M-1057 W-19099 A-855  LAVER 643-021-2001 ЦАТ_ИНВ КОНФЕТЫ СБ12" xfId="525"/>
    <cellStyle name="_++06-11-03 T- I- M-1057 W-19099 A-855  LAVER 643-021-2001 ЦАТ_ИНВ_СПЕЦ_баки " xfId="526"/>
    <cellStyle name="_++06-11-03 T- I- M-1057 W-19099 A-855  LAVER 643-021-2001 ЦАТ_ИНВ_СПЕЦ_баки 299" xfId="527"/>
    <cellStyle name="_++06-11-03 T- I- M-1057 W-19099 A-855  LAVER 643-021-2001 ЦАТ_ИНВ_СПЕЦ_баки 949" xfId="528"/>
    <cellStyle name="_++06-11-03 T- I- M-1057 W-19099 A-855  LAVER 643-021-2001 ЦАТ_ИНВ_СПЕЦ_баки 994" xfId="529"/>
    <cellStyle name="_++06-11-03 T- I- M-1057 W-19099 A-855  LAVER 643-021-2001 ЦАТ_ИНВ_СПЕЦ_баки КСА 16-01-12" xfId="530"/>
    <cellStyle name="_++06-11-03 T- I- M-1057 W-19099 A-855  LAVER 643-021-2001 ЦАТ_ИНВ_СПЕЦ_ВЕЛОСИПЕДЫ" xfId="531"/>
    <cellStyle name="_++06-11-03 T- I- M-1057 W-19099 A-855  LAVER 643-021-2001 ЦАТ_ИНВ_СПЕЦ_ЛАРИ_баки ___" xfId="532"/>
    <cellStyle name="_++06-11-03 T- I- M-1057 W-19099 A-855  LAVER 643-021-2001 ЦАТ_ИНВ_СПЕЦ_ЛАРИ_баки 499" xfId="533"/>
    <cellStyle name="_++06-11-03 T- I- M-1057 W-19099 A-855  LAVER 643-021-2001 ЦАТ_ИНВ_СПЕЦ_ЛАРИ_баки 949" xfId="534"/>
    <cellStyle name="_++06-11-03 T- I- M-1057 W-19099 A-855  LAVER 643-021-2001 ЦАТ_ИНВ_СПЕЦ_ЛАРИ_пузыри" xfId="535"/>
    <cellStyle name="_++06-11-03 T- I- M-1057 W-19099 A-855  LAVER 643-021-2001 ЦАТ_ИНВ_СПЕЦ_ЛАРИ_пузыри  (3)" xfId="536"/>
    <cellStyle name="_++06-11-03 T- I- M-1057 W-19099 A-855  LAVER 643-021-2001 ЦАТ_Инвойс_531992" xfId="537"/>
    <cellStyle name="_++06-11-03 T- I- M-1057 W-19099 A-855  LAVER 643-021-2001 ЦАТ_Инвойс_5360631" xfId="538"/>
    <cellStyle name="_++06-11-03 T- I- M-1057 W-19099 A-855  LAVER 643-021-2001 ЦАТ_Копия Копия Win RES 1 на Псков (5)" xfId="539"/>
    <cellStyle name="_++06-11-03 T- I- M-1057 W-19099 A-855  LAVER 643-021-2001 ЦАТ_СБОРКА 08 Псков" xfId="540"/>
    <cellStyle name="_++06-11-03 T- I- M-1057 W-19099 A-855  LAVER 643-021-2001 ЦАТ_СМР" xfId="541"/>
    <cellStyle name="_++06-11-03 T- I- M-1057 W-19099 A-855  LAVER 643-021-2001 ЦАТ_Трак1-06-12-11 INV+PL+CMR-Spec" xfId="542"/>
    <cellStyle name="_+02122003_092_inv_tdi_isx" xfId="543"/>
    <cellStyle name="_+14012004_094_inv_tdi_isx" xfId="544"/>
    <cellStyle name="_+17062002_536_inv_comf_stef" xfId="545"/>
    <cellStyle name="_+25022004_652_inv_tdi_isx" xfId="546"/>
    <cellStyle name="_+28112003_006_inv_tdi_isx" xfId="547"/>
    <cellStyle name="_+31032004_093_inv_tdi_icx" xfId="548"/>
    <cellStyle name="_+BY943_25.06" xfId="549"/>
    <cellStyle name="_+CE5270-9695CA" xfId="550"/>
    <cellStyle name="_+inv_383_isx" xfId="551"/>
    <cellStyle name="_+inv_387_isx" xfId="552"/>
    <cellStyle name="_+inv_393_isx" xfId="553"/>
    <cellStyle name="_+inv_400_isx" xfId="554"/>
    <cellStyle name="_+Копия 27112003_127_inv_tdi_isx" xfId="555"/>
    <cellStyle name="_+предвар_EZZ554_04.02.04" xfId="556"/>
    <cellStyle name="_+Предвар_JEZ902_09.02" xfId="557"/>
    <cellStyle name="_+Предвар_JEZ903_10.11" xfId="558"/>
    <cellStyle name="_+Предвар_JEZ903_10.11final" xfId="559"/>
    <cellStyle name="_+Предвар_RBY943_11.08" xfId="560"/>
    <cellStyle name="_+Предвар_YCS-983_11.03.04" xfId="561"/>
    <cellStyle name="_093" xfId="562"/>
    <cellStyle name="_095" xfId="563"/>
    <cellStyle name="_095_2011_B111XC_AB1111_GTLS" xfId="564"/>
    <cellStyle name="_095_2011_B111XC_NoveMone" xfId="565"/>
    <cellStyle name="_095_2011_B111XC_пакинг в Москву" xfId="566"/>
    <cellStyle name="_095_Creoton-Perspektiva_x111xc-22" xfId="567"/>
    <cellStyle name="_095_инвойс_свет_авто_7003_Рига_26.03.07" xfId="568"/>
    <cellStyle name="_095_инвойс_свет_авто_7003_Рига_26.03.07_2011_B111XC_AB1111_GTLS" xfId="569"/>
    <cellStyle name="_095_инвойс_свет_авто_7003_Рига_26.03.07_2011_B111XC_NoveMone" xfId="570"/>
    <cellStyle name="_095_инвойс_свет_авто_7003_Рига_26.03.07_2011_B111XC_пакинг в Москву" xfId="571"/>
    <cellStyle name="_095_инвойс_свет_авто_7003_Рига_26.03.07_Creoton-Perspektiva_x111xc-22" xfId="572"/>
    <cellStyle name="_097" xfId="573"/>
    <cellStyle name="_097_2011_B111XC_AB1111_GTLS" xfId="574"/>
    <cellStyle name="_097_2011_B111XC_NoveMone" xfId="575"/>
    <cellStyle name="_097_2011_B111XC_пакинг в Москву" xfId="576"/>
    <cellStyle name="_097_Creoton-Perspektiva_x111xc-22" xfId="577"/>
    <cellStyle name="_097_инвойс_свет_авто_7003_Рига_26.03.07" xfId="578"/>
    <cellStyle name="_097_инвойс_свет_авто_7003_Рига_26.03.07_2011_B111XC_AB1111_GTLS" xfId="579"/>
    <cellStyle name="_097_инвойс_свет_авто_7003_Рига_26.03.07_2011_B111XC_NoveMone" xfId="580"/>
    <cellStyle name="_097_инвойс_свет_авто_7003_Рига_26.03.07_2011_B111XC_пакинг в Москву" xfId="581"/>
    <cellStyle name="_097_инвойс_свет_авто_7003_Рига_26.03.07_Creoton-Perspektiva_x111xc-22" xfId="582"/>
    <cellStyle name="_14-10-02 T- I-034-N-02-101402 M-1356 W-16000" xfId="583"/>
    <cellStyle name="_14-10-02 T- I-034-N-02-101402 M-1356 W-16000 2" xfId="3684"/>
    <cellStyle name="_14-10-02 T- I-034-N-02-101402 M-1356 W-16000 3" xfId="3827"/>
    <cellStyle name="_14-10-02 T- I-034-N-02-101402 M-1356 W-16000_12 dec 809 Гамбург расчет" xfId="584"/>
    <cellStyle name="_14-10-02 T- I-034-N-02-101402 M-1356 W-16000_12 dec 809 Гамбург расчет 2" xfId="3685"/>
    <cellStyle name="_14-10-02 T- I-034-N-02-101402 M-1356 W-16000_12 dec 809 Гамбург расчет 3" xfId="3828"/>
    <cellStyle name="_14-10-02 T- I-034-N-02-101402 M-1356 W-16000_12 dec 809 Гамбург расчет_cmr  СБ 39" xfId="585"/>
    <cellStyle name="_14-10-02 T- I-034-N-02-101402 M-1356 W-16000_12 dec 809 Гамбург расчет_Funtime" xfId="586"/>
    <cellStyle name="_14-10-02 T- I-034-N-02-101402 M-1356 W-16000_12 dec 809 Гамбург расчет_Funtime 2 в Псков" xfId="587"/>
    <cellStyle name="_14-10-02 T- I-034-N-02-101402 M-1356 W-16000_12 dec 809 Гамбург расчет_INVOICE" xfId="588"/>
    <cellStyle name="_14-10-02 T- I-034-N-02-101402 M-1356 W-16000_12 dec 809 Гамбург расчет_Simis 2 на Псков ( ЛАРИ)" xfId="589"/>
    <cellStyle name="_14-10-02 T- I-034-N-02-101402 M-1356 W-16000_12 dec 809 Гамбург расчет_Win RES 5" xfId="590"/>
    <cellStyle name="_14-10-02 T- I-034-N-02-101402 M-1356 W-16000_12 dec 809 Гамбург расчет_yutai 6 псков" xfId="591"/>
    <cellStyle name="_14-10-02 T- I-034-N-02-101402 M-1356 W-16000_12 dec 809 Гамбург расчет_yutai 6 псков на выпуск" xfId="592"/>
    <cellStyle name="_14-10-02 T- I-034-N-02-101402 M-1356 W-16000_12 dec 809 Гамбург расчет_ИНВ КОНФЕТЫ СБ 13" xfId="593"/>
    <cellStyle name="_14-10-02 T- I-034-N-02-101402 M-1356 W-16000_12 dec 809 Гамбург расчет_ИНВ КОНФЕТЫ СБ12" xfId="594"/>
    <cellStyle name="_14-10-02 T- I-034-N-02-101402 M-1356 W-16000_12 dec 809 Гамбург расчет_ИНВ_СПЕЦ_баки " xfId="595"/>
    <cellStyle name="_14-10-02 T- I-034-N-02-101402 M-1356 W-16000_12 dec 809 Гамбург расчет_ИНВ_СПЕЦ_баки 299" xfId="596"/>
    <cellStyle name="_14-10-02 T- I-034-N-02-101402 M-1356 W-16000_12 dec 809 Гамбург расчет_ИНВ_СПЕЦ_баки 949" xfId="597"/>
    <cellStyle name="_14-10-02 T- I-034-N-02-101402 M-1356 W-16000_12 dec 809 Гамбург расчет_ИНВ_СПЕЦ_баки 994" xfId="598"/>
    <cellStyle name="_14-10-02 T- I-034-N-02-101402 M-1356 W-16000_12 dec 809 Гамбург расчет_ИНВ_СПЕЦ_баки КСА 16-01-12" xfId="599"/>
    <cellStyle name="_14-10-02 T- I-034-N-02-101402 M-1356 W-16000_12 dec 809 Гамбург расчет_ИНВ_СПЕЦ_ВЕЛОСИПЕДЫ" xfId="600"/>
    <cellStyle name="_14-10-02 T- I-034-N-02-101402 M-1356 W-16000_12 dec 809 Гамбург расчет_ИНВ_СПЕЦ_ЛАРИ_баки ___" xfId="601"/>
    <cellStyle name="_14-10-02 T- I-034-N-02-101402 M-1356 W-16000_12 dec 809 Гамбург расчет_ИНВ_СПЕЦ_ЛАРИ_баки 499" xfId="602"/>
    <cellStyle name="_14-10-02 T- I-034-N-02-101402 M-1356 W-16000_12 dec 809 Гамбург расчет_ИНВ_СПЕЦ_ЛАРИ_баки 949" xfId="603"/>
    <cellStyle name="_14-10-02 T- I-034-N-02-101402 M-1356 W-16000_12 dec 809 Гамбург расчет_ИНВ_СПЕЦ_ЛАРИ_пузыри" xfId="604"/>
    <cellStyle name="_14-10-02 T- I-034-N-02-101402 M-1356 W-16000_12 dec 809 Гамбург расчет_ИНВ_СПЕЦ_ЛАРИ_пузыри  (3)" xfId="605"/>
    <cellStyle name="_14-10-02 T- I-034-N-02-101402 M-1356 W-16000_12 dec 809 Гамбург расчет_Копия Копия Win RES 1 на Псков (5)" xfId="606"/>
    <cellStyle name="_14-10-02 T- I-034-N-02-101402 M-1356 W-16000_12 dec 809 Гамбург расчет_СБОРКА 08 Псков" xfId="607"/>
    <cellStyle name="_14-10-02 T- I-034-N-02-101402 M-1356 W-16000_12 dec 809 Гамбург расчет_СМР" xfId="608"/>
    <cellStyle name="_14-10-02 T- I-034-N-02-101402 M-1356 W-16000_12 dec 809 Гамбург расчет_Трак1-06-12-11 INV+PL+CMR-Spec" xfId="609"/>
    <cellStyle name="_14-10-02 T- I-034-N-02-101402 M-1356 W-16000_2 ам Партнер Плюс" xfId="610"/>
    <cellStyle name="_14-10-02 T- I-034-N-02-101402 M-1356 W-16000_2 ам экспресс" xfId="611"/>
    <cellStyle name="_14-10-02 T- I-034-N-02-101402 M-1356 W-16000_2011_B111XC_AB1111_GTLS" xfId="612"/>
    <cellStyle name="_14-10-02 T- I-034-N-02-101402 M-1356 W-16000_2011_B111XC_NoveMone" xfId="613"/>
    <cellStyle name="_14-10-02 T- I-034-N-02-101402 M-1356 W-16000_2011_B111XC_пакинг в Москву" xfId="614"/>
    <cellStyle name="_14-10-02 T- I-034-N-02-101402 M-1356 W-16000_cmr  СБ 39" xfId="615"/>
    <cellStyle name="_14-10-02 T- I-034-N-02-101402 M-1356 W-16000_Creoton-Perspektiva_x111xc-22" xfId="616"/>
    <cellStyle name="_14-10-02 T- I-034-N-02-101402 M-1356 W-16000_Funtime" xfId="617"/>
    <cellStyle name="_14-10-02 T- I-034-N-02-101402 M-1356 W-16000_Funtime 2 в Псков" xfId="618"/>
    <cellStyle name="_14-10-02 T- I-034-N-02-101402 M-1356 W-16000_Funtime 2ПСКОВ" xfId="619"/>
    <cellStyle name="_14-10-02 T- I-034-N-02-101402 M-1356 W-16000_INVOICE" xfId="620"/>
    <cellStyle name="_14-10-02 T- I-034-N-02-101402 M-1356 W-16000_Simis 2 на Псков ( ЛАРИ)" xfId="621"/>
    <cellStyle name="_14-10-02 T- I-034-N-02-101402 M-1356 W-16000_Win RES 5" xfId="622"/>
    <cellStyle name="_14-10-02 T- I-034-N-02-101402 M-1356 W-16000_yutai 6 псков" xfId="623"/>
    <cellStyle name="_14-10-02 T- I-034-N-02-101402 M-1356 W-16000_yutai 6 псков на выпуск" xfId="624"/>
    <cellStyle name="_14-10-02 T- I-034-N-02-101402 M-1356 W-16000_Велосипеды-16" xfId="625"/>
    <cellStyle name="_14-10-02 T- I-034-N-02-101402 M-1356 W-16000_ИНВ КОНФЕТЫ СБ 13" xfId="626"/>
    <cellStyle name="_14-10-02 T- I-034-N-02-101402 M-1356 W-16000_ИНВ КОНФЕТЫ СБ12" xfId="627"/>
    <cellStyle name="_14-10-02 T- I-034-N-02-101402 M-1356 W-16000_ИНВ_СПЕЦ_баки " xfId="628"/>
    <cellStyle name="_14-10-02 T- I-034-N-02-101402 M-1356 W-16000_ИНВ_СПЕЦ_баки 299" xfId="629"/>
    <cellStyle name="_14-10-02 T- I-034-N-02-101402 M-1356 W-16000_ИНВ_СПЕЦ_баки 949" xfId="630"/>
    <cellStyle name="_14-10-02 T- I-034-N-02-101402 M-1356 W-16000_ИНВ_СПЕЦ_баки 994" xfId="631"/>
    <cellStyle name="_14-10-02 T- I-034-N-02-101402 M-1356 W-16000_ИНВ_СПЕЦ_баки КСА 16-01-12" xfId="632"/>
    <cellStyle name="_14-10-02 T- I-034-N-02-101402 M-1356 W-16000_ИНВ_СПЕЦ_ВЕЛОСИПЕДЫ" xfId="633"/>
    <cellStyle name="_14-10-02 T- I-034-N-02-101402 M-1356 W-16000_ИНВ_СПЕЦ_ЛАРИ_баки ___" xfId="634"/>
    <cellStyle name="_14-10-02 T- I-034-N-02-101402 M-1356 W-16000_ИНВ_СПЕЦ_ЛАРИ_баки 499" xfId="635"/>
    <cellStyle name="_14-10-02 T- I-034-N-02-101402 M-1356 W-16000_ИНВ_СПЕЦ_ЛАРИ_баки 949" xfId="636"/>
    <cellStyle name="_14-10-02 T- I-034-N-02-101402 M-1356 W-16000_ИНВ_СПЕЦ_ЛАРИ_пузыри" xfId="637"/>
    <cellStyle name="_14-10-02 T- I-034-N-02-101402 M-1356 W-16000_ИНВ_СПЕЦ_ЛАРИ_пузыри  (3)" xfId="638"/>
    <cellStyle name="_14-10-02 T- I-034-N-02-101402 M-1356 W-16000_Инвойс триммеры11ES000296(без спец)" xfId="639"/>
    <cellStyle name="_14-10-02 T- I-034-N-02-101402 M-1356 W-16000_Инвойс_531992" xfId="640"/>
    <cellStyle name="_14-10-02 T- I-034-N-02-101402 M-1356 W-16000_Инвойс_5360631" xfId="641"/>
    <cellStyle name="_14-10-02 T- I-034-N-02-101402 M-1356 W-16000_инвойс_свет_авто_7003_Рига_26.03.07" xfId="642"/>
    <cellStyle name="_14-10-02 T- I-034-N-02-101402 M-1356 W-16000_инвойс_свет_авто_7003_Рига_26.03.07_2011_B111XC_AB1111_GTLS" xfId="643"/>
    <cellStyle name="_14-10-02 T- I-034-N-02-101402 M-1356 W-16000_инвойс_свет_авто_7003_Рига_26.03.07_2011_B111XC_NoveMone" xfId="644"/>
    <cellStyle name="_14-10-02 T- I-034-N-02-101402 M-1356 W-16000_инвойс_свет_авто_7003_Рига_26.03.07_2011_B111XC_пакинг в Москву" xfId="645"/>
    <cellStyle name="_14-10-02 T- I-034-N-02-101402 M-1356 W-16000_инвойс_свет_авто_7003_Рига_26.03.07_Creoton-Perspektiva_x111xc-22" xfId="646"/>
    <cellStyle name="_14-10-02 T- I-034-N-02-101402 M-1356 W-16000_Копия Копия Win RES 1 на Псков (5)" xfId="647"/>
    <cellStyle name="_14-10-02 T- I-034-N-02-101402 M-1356 W-16000_СБОРКА 08 Псков" xfId="648"/>
    <cellStyle name="_14-10-02 T- I-034-N-02-101402 M-1356 W-16000_СМР" xfId="649"/>
    <cellStyle name="_14-10-02 T- I-034-N-02-101402 M-1356 W-16000_Трак1-06-12-11 INV+PL+CMR-Spec" xfId="650"/>
    <cellStyle name="_16D06D06" xfId="651"/>
    <cellStyle name="_173C7113" xfId="652"/>
    <cellStyle name="_178DB843" xfId="653"/>
    <cellStyle name="_17DDC2C7" xfId="654"/>
    <cellStyle name="_19,071" xfId="655"/>
    <cellStyle name="_19,071_Funtime 2ПСКОВ" xfId="656"/>
    <cellStyle name="_19,071_Велосипеды-16" xfId="657"/>
    <cellStyle name="_19,071_Инвойс триммеры11ES000296(без спец)" xfId="658"/>
    <cellStyle name="_1B77D98C" xfId="659"/>
    <cellStyle name="_229621" xfId="660"/>
    <cellStyle name="_229621_12 dec 809 Гамбург расчет" xfId="661"/>
    <cellStyle name="_25 07" xfId="662"/>
    <cellStyle name="_260" xfId="663"/>
    <cellStyle name="_260_12 dec 809 Гамбург расчет" xfId="664"/>
    <cellStyle name="_345036CE" xfId="665"/>
    <cellStyle name="_35477A17" xfId="666"/>
    <cellStyle name="_39160E13" xfId="667"/>
    <cellStyle name="_394B59E" xfId="668"/>
    <cellStyle name="_3A968DD5" xfId="669"/>
    <cellStyle name="_4242A" xfId="670"/>
    <cellStyle name="_4242A_12 dec 809 Гамбург расчет" xfId="671"/>
    <cellStyle name="_4310D52D" xfId="672"/>
    <cellStyle name="_44B517AD" xfId="673"/>
    <cellStyle name="_49" xfId="674"/>
    <cellStyle name="_49 2" xfId="3686"/>
    <cellStyle name="_49 3" xfId="3829"/>
    <cellStyle name="_49_12 dec 809 Гамбург расчет" xfId="675"/>
    <cellStyle name="_49_12 dec 809 Гамбург расчет 2" xfId="3687"/>
    <cellStyle name="_49_12 dec 809 Гамбург расчет 3" xfId="3830"/>
    <cellStyle name="_49_12 dec 809 Гамбург расчет_cmr  СБ 39" xfId="676"/>
    <cellStyle name="_49_12 dec 809 Гамбург расчет_Funtime" xfId="677"/>
    <cellStyle name="_49_12 dec 809 Гамбург расчет_Funtime 2 в Псков" xfId="678"/>
    <cellStyle name="_49_12 dec 809 Гамбург расчет_INVOICE" xfId="679"/>
    <cellStyle name="_49_12 dec 809 Гамбург расчет_Simis 2 на Псков ( ЛАРИ)" xfId="680"/>
    <cellStyle name="_49_12 dec 809 Гамбург расчет_Win RES 5" xfId="681"/>
    <cellStyle name="_49_12 dec 809 Гамбург расчет_yutai 6 псков" xfId="682"/>
    <cellStyle name="_49_12 dec 809 Гамбург расчет_yutai 6 псков на выпуск" xfId="683"/>
    <cellStyle name="_49_12 dec 809 Гамбург расчет_ИНВ КОНФЕТЫ СБ 13" xfId="684"/>
    <cellStyle name="_49_12 dec 809 Гамбург расчет_ИНВ КОНФЕТЫ СБ12" xfId="685"/>
    <cellStyle name="_49_12 dec 809 Гамбург расчет_ИНВ_СПЕЦ_баки " xfId="686"/>
    <cellStyle name="_49_12 dec 809 Гамбург расчет_ИНВ_СПЕЦ_баки 299" xfId="687"/>
    <cellStyle name="_49_12 dec 809 Гамбург расчет_ИНВ_СПЕЦ_баки 949" xfId="688"/>
    <cellStyle name="_49_12 dec 809 Гамбург расчет_ИНВ_СПЕЦ_баки 994" xfId="689"/>
    <cellStyle name="_49_12 dec 809 Гамбург расчет_ИНВ_СПЕЦ_баки КСА 16-01-12" xfId="690"/>
    <cellStyle name="_49_12 dec 809 Гамбург расчет_ИНВ_СПЕЦ_ВЕЛОСИПЕДЫ" xfId="691"/>
    <cellStyle name="_49_12 dec 809 Гамбург расчет_ИНВ_СПЕЦ_ЛАРИ_баки ___" xfId="692"/>
    <cellStyle name="_49_12 dec 809 Гамбург расчет_ИНВ_СПЕЦ_ЛАРИ_баки 499" xfId="693"/>
    <cellStyle name="_49_12 dec 809 Гамбург расчет_ИНВ_СПЕЦ_ЛАРИ_баки 949" xfId="694"/>
    <cellStyle name="_49_12 dec 809 Гамбург расчет_ИНВ_СПЕЦ_ЛАРИ_пузыри" xfId="695"/>
    <cellStyle name="_49_12 dec 809 Гамбург расчет_ИНВ_СПЕЦ_ЛАРИ_пузыри  (3)" xfId="696"/>
    <cellStyle name="_49_12 dec 809 Гамбург расчет_Копия Копия Win RES 1 на Псков (5)" xfId="697"/>
    <cellStyle name="_49_12 dec 809 Гамбург расчет_СБОРКА 08 Псков" xfId="698"/>
    <cellStyle name="_49_12 dec 809 Гамбург расчет_СМР" xfId="699"/>
    <cellStyle name="_49_12 dec 809 Гамбург расчет_Трак1-06-12-11 INV+PL+CMR-Spec" xfId="700"/>
    <cellStyle name="_49_cmr  СБ 39" xfId="701"/>
    <cellStyle name="_49_Funtime" xfId="702"/>
    <cellStyle name="_49_Funtime 2 в Псков" xfId="703"/>
    <cellStyle name="_49_INVOICE" xfId="704"/>
    <cellStyle name="_49_Simis 2 на Псков ( ЛАРИ)" xfId="705"/>
    <cellStyle name="_49_Win RES 5" xfId="706"/>
    <cellStyle name="_49_yutai 6 псков" xfId="707"/>
    <cellStyle name="_49_yutai 6 псков на выпуск" xfId="708"/>
    <cellStyle name="_49_ИНВ КОНФЕТЫ СБ 13" xfId="709"/>
    <cellStyle name="_49_ИНВ КОНФЕТЫ СБ12" xfId="710"/>
    <cellStyle name="_49_ИНВ_СПЕЦ_баки " xfId="711"/>
    <cellStyle name="_49_ИНВ_СПЕЦ_баки 299" xfId="712"/>
    <cellStyle name="_49_ИНВ_СПЕЦ_баки 949" xfId="713"/>
    <cellStyle name="_49_ИНВ_СПЕЦ_баки 994" xfId="714"/>
    <cellStyle name="_49_ИНВ_СПЕЦ_баки КСА 16-01-12" xfId="715"/>
    <cellStyle name="_49_ИНВ_СПЕЦ_ВЕЛОСИПЕДЫ" xfId="716"/>
    <cellStyle name="_49_ИНВ_СПЕЦ_ЛАРИ_баки ___" xfId="717"/>
    <cellStyle name="_49_ИНВ_СПЕЦ_ЛАРИ_баки 499" xfId="718"/>
    <cellStyle name="_49_ИНВ_СПЕЦ_ЛАРИ_баки 949" xfId="719"/>
    <cellStyle name="_49_ИНВ_СПЕЦ_ЛАРИ_пузыри" xfId="720"/>
    <cellStyle name="_49_ИНВ_СПЕЦ_ЛАРИ_пузыри  (3)" xfId="721"/>
    <cellStyle name="_49_Копия Копия Win RES 1 на Псков (5)" xfId="722"/>
    <cellStyle name="_49_СБОРКА 08 Псков" xfId="723"/>
    <cellStyle name="_49_СМР" xfId="724"/>
    <cellStyle name="_49_Трак1-06-12-11 INV+PL+CMR-Spec" xfId="725"/>
    <cellStyle name="_539carnet" xfId="726"/>
    <cellStyle name="_539carnet_12 dec 809 Гамбург расчет" xfId="727"/>
    <cellStyle name="_53B26ADA" xfId="728"/>
    <cellStyle name="_544F506E" xfId="729"/>
    <cellStyle name="_545EAC0A" xfId="730"/>
    <cellStyle name="_57F1D9FC" xfId="731"/>
    <cellStyle name="_5DBFED1E" xfId="732"/>
    <cellStyle name="_5FE16980" xfId="733"/>
    <cellStyle name="_604-карнет" xfId="734"/>
    <cellStyle name="_604-карнет_12 dec 809 Гамбург расчет" xfId="735"/>
    <cellStyle name="_64FE6BFD" xfId="736"/>
    <cellStyle name="_65AF39C" xfId="737"/>
    <cellStyle name="_6CFA0E2C" xfId="738"/>
    <cellStyle name="_6D55636A" xfId="739"/>
    <cellStyle name="_70500D0B" xfId="740"/>
    <cellStyle name="_717" xfId="741"/>
    <cellStyle name="_7211" xfId="742"/>
    <cellStyle name="_7211_12 dec 809 Гамбург расчет" xfId="743"/>
    <cellStyle name="_7217" xfId="744"/>
    <cellStyle name="_7217_12 dec 809 Гамбург расчет" xfId="745"/>
    <cellStyle name="_723" xfId="746"/>
    <cellStyle name="_723_12 dec 809 Гамбург расчет" xfId="747"/>
    <cellStyle name="_749EE4A2" xfId="748"/>
    <cellStyle name="_76031" xfId="749"/>
    <cellStyle name="_76031_12 dec 809 Гамбург расчет" xfId="750"/>
    <cellStyle name="_7800607-10" xfId="751"/>
    <cellStyle name="_7800607-10 2" xfId="3688"/>
    <cellStyle name="_7800607-10 3" xfId="3831"/>
    <cellStyle name="_7800607-10_12 dec 809 Гамбург расчет" xfId="752"/>
    <cellStyle name="_7800607-10_12 dec 809 Гамбург расчет 2" xfId="3689"/>
    <cellStyle name="_7800607-10_12 dec 809 Гамбург расчет 3" xfId="3832"/>
    <cellStyle name="_7800607-10_12 dec 809 Гамбург расчет_cmr  СБ 39" xfId="753"/>
    <cellStyle name="_7800607-10_12 dec 809 Гамбург расчет_Funtime" xfId="754"/>
    <cellStyle name="_7800607-10_12 dec 809 Гамбург расчет_Funtime 2 в Псков" xfId="755"/>
    <cellStyle name="_7800607-10_12 dec 809 Гамбург расчет_INVOICE" xfId="756"/>
    <cellStyle name="_7800607-10_12 dec 809 Гамбург расчет_Simis 2 на Псков ( ЛАРИ)" xfId="757"/>
    <cellStyle name="_7800607-10_12 dec 809 Гамбург расчет_Win RES 5" xfId="758"/>
    <cellStyle name="_7800607-10_12 dec 809 Гамбург расчет_yutai 6 псков" xfId="759"/>
    <cellStyle name="_7800607-10_12 dec 809 Гамбург расчет_yutai 6 псков на выпуск" xfId="760"/>
    <cellStyle name="_7800607-10_12 dec 809 Гамбург расчет_ИНВ КОНФЕТЫ СБ 13" xfId="761"/>
    <cellStyle name="_7800607-10_12 dec 809 Гамбург расчет_ИНВ КОНФЕТЫ СБ12" xfId="762"/>
    <cellStyle name="_7800607-10_12 dec 809 Гамбург расчет_ИНВ_СПЕЦ_баки " xfId="763"/>
    <cellStyle name="_7800607-10_12 dec 809 Гамбург расчет_ИНВ_СПЕЦ_баки 299" xfId="764"/>
    <cellStyle name="_7800607-10_12 dec 809 Гамбург расчет_ИНВ_СПЕЦ_баки 949" xfId="765"/>
    <cellStyle name="_7800607-10_12 dec 809 Гамбург расчет_ИНВ_СПЕЦ_баки 994" xfId="766"/>
    <cellStyle name="_7800607-10_12 dec 809 Гамбург расчет_ИНВ_СПЕЦ_баки КСА 16-01-12" xfId="767"/>
    <cellStyle name="_7800607-10_12 dec 809 Гамбург расчет_ИНВ_СПЕЦ_ВЕЛОСИПЕДЫ" xfId="768"/>
    <cellStyle name="_7800607-10_12 dec 809 Гамбург расчет_ИНВ_СПЕЦ_ЛАРИ_баки ___" xfId="769"/>
    <cellStyle name="_7800607-10_12 dec 809 Гамбург расчет_ИНВ_СПЕЦ_ЛАРИ_баки 499" xfId="770"/>
    <cellStyle name="_7800607-10_12 dec 809 Гамбург расчет_ИНВ_СПЕЦ_ЛАРИ_баки 949" xfId="771"/>
    <cellStyle name="_7800607-10_12 dec 809 Гамбург расчет_ИНВ_СПЕЦ_ЛАРИ_пузыри" xfId="772"/>
    <cellStyle name="_7800607-10_12 dec 809 Гамбург расчет_ИНВ_СПЕЦ_ЛАРИ_пузыри  (3)" xfId="773"/>
    <cellStyle name="_7800607-10_12 dec 809 Гамбург расчет_Копия Копия Win RES 1 на Псков (5)" xfId="774"/>
    <cellStyle name="_7800607-10_12 dec 809 Гамбург расчет_СБОРКА 08 Псков" xfId="775"/>
    <cellStyle name="_7800607-10_12 dec 809 Гамбург расчет_СМР" xfId="776"/>
    <cellStyle name="_7800607-10_12 dec 809 Гамбург расчет_Трак1-06-12-11 INV+PL+CMR-Spec" xfId="777"/>
    <cellStyle name="_7800607-10_cmr  СБ 39" xfId="778"/>
    <cellStyle name="_7800607-10_Funtime" xfId="779"/>
    <cellStyle name="_7800607-10_Funtime 2 в Псков" xfId="780"/>
    <cellStyle name="_7800607-10_INVOICE" xfId="781"/>
    <cellStyle name="_7800607-10_Simis 2 на Псков ( ЛАРИ)" xfId="782"/>
    <cellStyle name="_7800607-10_Win RES 5" xfId="783"/>
    <cellStyle name="_7800607-10_yutai 6 псков" xfId="784"/>
    <cellStyle name="_7800607-10_yutai 6 псков на выпуск" xfId="785"/>
    <cellStyle name="_7800607-10_ИНВ КОНФЕТЫ СБ 13" xfId="786"/>
    <cellStyle name="_7800607-10_ИНВ КОНФЕТЫ СБ12" xfId="787"/>
    <cellStyle name="_7800607-10_ИНВ_СПЕЦ_баки " xfId="788"/>
    <cellStyle name="_7800607-10_ИНВ_СПЕЦ_баки 299" xfId="789"/>
    <cellStyle name="_7800607-10_ИНВ_СПЕЦ_баки 949" xfId="790"/>
    <cellStyle name="_7800607-10_ИНВ_СПЕЦ_баки 994" xfId="791"/>
    <cellStyle name="_7800607-10_ИНВ_СПЕЦ_баки КСА 16-01-12" xfId="792"/>
    <cellStyle name="_7800607-10_ИНВ_СПЕЦ_ВЕЛОСИПЕДЫ" xfId="793"/>
    <cellStyle name="_7800607-10_ИНВ_СПЕЦ_ЛАРИ_баки ___" xfId="794"/>
    <cellStyle name="_7800607-10_ИНВ_СПЕЦ_ЛАРИ_баки 499" xfId="795"/>
    <cellStyle name="_7800607-10_ИНВ_СПЕЦ_ЛАРИ_баки 949" xfId="796"/>
    <cellStyle name="_7800607-10_ИНВ_СПЕЦ_ЛАРИ_пузыри" xfId="797"/>
    <cellStyle name="_7800607-10_ИНВ_СПЕЦ_ЛАРИ_пузыри  (3)" xfId="798"/>
    <cellStyle name="_7800607-10_Копия Копия Win RES 1 на Псков (5)" xfId="799"/>
    <cellStyle name="_7800607-10_СБОРКА 08 Псков" xfId="800"/>
    <cellStyle name="_7800607-10_СМР" xfId="801"/>
    <cellStyle name="_7800607-10_Трак1-06-12-11 INV+PL+CMR-Spec" xfId="802"/>
    <cellStyle name="_784-220104табл+" xfId="803"/>
    <cellStyle name="_7A8DFBEA" xfId="804"/>
    <cellStyle name="_7A8DFBEA_12 dec 809 Гамбург расчет" xfId="805"/>
    <cellStyle name="_7B122FE" xfId="806"/>
    <cellStyle name="_9543" xfId="807"/>
    <cellStyle name="_9543_12 dec 809 Гамбург расчет" xfId="808"/>
    <cellStyle name="_9793" xfId="809"/>
    <cellStyle name="_9793_12 dec 809 Гамбург расчет" xfId="810"/>
    <cellStyle name="_97931" xfId="811"/>
    <cellStyle name="_97931_12 dec 809 Гамбург расчет" xfId="812"/>
    <cellStyle name="_98581" xfId="813"/>
    <cellStyle name="_98581_12 dec 809 Гамбург расчет" xfId="814"/>
    <cellStyle name="_99822" xfId="815"/>
    <cellStyle name="_99822_12 dec 809 Гамбург расчет" xfId="816"/>
    <cellStyle name="_AMI_6May" xfId="817"/>
    <cellStyle name="_CARGO" xfId="818"/>
    <cellStyle name="_CARGO_2011_B111XC_AB1111_GTLS" xfId="819"/>
    <cellStyle name="_CARGO_2011_B111XC_NoveMone" xfId="820"/>
    <cellStyle name="_CARGO_2011_B111XC_пакинг в Москву" xfId="821"/>
    <cellStyle name="_CARGO_Creoton-Perspektiva_x111xc-22" xfId="822"/>
    <cellStyle name="_CARGO_инвойс_свет_авто_7003_Рига_26.03.07" xfId="823"/>
    <cellStyle name="_CARGO_инвойс_свет_авто_7003_Рига_26.03.07_2011_B111XC_AB1111_GTLS" xfId="824"/>
    <cellStyle name="_CARGO_инвойс_свет_авто_7003_Рига_26.03.07_2011_B111XC_NoveMone" xfId="825"/>
    <cellStyle name="_CARGO_инвойс_свет_авто_7003_Рига_26.03.07_2011_B111XC_пакинг в Москву" xfId="826"/>
    <cellStyle name="_CARGO_инвойс_свет_авто_7003_Рига_26.03.07_Creoton-Perspektiva_x111xc-22" xfId="827"/>
    <cellStyle name="_carnet469" xfId="828"/>
    <cellStyle name="_carnet469_12 dec 809 Гамбург расчет" xfId="829"/>
    <cellStyle name="_carnet7957" xfId="830"/>
    <cellStyle name="_carnet7957_12 dec 809 Гамбург расчет" xfId="831"/>
    <cellStyle name="_CMR tools" xfId="832"/>
    <cellStyle name="_CMR_Sample" xfId="833"/>
    <cellStyle name="_CP.-07.10.2005-TBN4" xfId="834"/>
    <cellStyle name="_CP.-07.10.2005-TBN4_12 dec 809 Гамбург расчет" xfId="835"/>
    <cellStyle name="_doc" xfId="836"/>
    <cellStyle name="_doc 088" xfId="837"/>
    <cellStyle name="_doc_1" xfId="838"/>
    <cellStyle name="_doc_1_2011_B111XC_AB1111_GTLS" xfId="839"/>
    <cellStyle name="_doc_1_2011_B111XC_NoveMone" xfId="840"/>
    <cellStyle name="_doc_1_2011_B111XC_пакинг в Москву" xfId="841"/>
    <cellStyle name="_doc_1_Creoton-Perspektiva_x111xc-22" xfId="842"/>
    <cellStyle name="_doc_1_инвойс_свет_авто_7003_Рига_26.03.07" xfId="843"/>
    <cellStyle name="_doc_1_инвойс_свет_авто_7003_Рига_26.03.07_2011_B111XC_AB1111_GTLS" xfId="844"/>
    <cellStyle name="_doc_1_инвойс_свет_авто_7003_Рига_26.03.07_2011_B111XC_NoveMone" xfId="845"/>
    <cellStyle name="_doc_1_инвойс_свет_авто_7003_Рига_26.03.07_2011_B111XC_пакинг в Москву" xfId="846"/>
    <cellStyle name="_doc_1_инвойс_свет_авто_7003_Рига_26.03.07_Creoton-Perspektiva_x111xc-22" xfId="847"/>
    <cellStyle name="_docs запчасти" xfId="848"/>
    <cellStyle name="_docs запчасти 2" xfId="3690"/>
    <cellStyle name="_docs запчасти 3" xfId="3833"/>
    <cellStyle name="_docs запчасти_12 dec 809 Гамбург расчет" xfId="849"/>
    <cellStyle name="_docs запчасти_12 dec 809 Гамбург расчет 2" xfId="3691"/>
    <cellStyle name="_docs запчасти_12 dec 809 Гамбург расчет 3" xfId="3834"/>
    <cellStyle name="_docs запчасти_12 dec 809 Гамбург расчет_cmr  СБ 39" xfId="850"/>
    <cellStyle name="_docs запчасти_12 dec 809 Гамбург расчет_Funtime" xfId="851"/>
    <cellStyle name="_docs запчасти_12 dec 809 Гамбург расчет_Funtime 2 в Псков" xfId="852"/>
    <cellStyle name="_docs запчасти_12 dec 809 Гамбург расчет_INVOICE" xfId="853"/>
    <cellStyle name="_docs запчасти_12 dec 809 Гамбург расчет_Simis 2 на Псков ( ЛАРИ)" xfId="854"/>
    <cellStyle name="_docs запчасти_12 dec 809 Гамбург расчет_Win RES 5" xfId="855"/>
    <cellStyle name="_docs запчасти_12 dec 809 Гамбург расчет_yutai 6 псков" xfId="856"/>
    <cellStyle name="_docs запчасти_12 dec 809 Гамбург расчет_yutai 6 псков на выпуск" xfId="857"/>
    <cellStyle name="_docs запчасти_12 dec 809 Гамбург расчет_ИНВ КОНФЕТЫ СБ 13" xfId="858"/>
    <cellStyle name="_docs запчасти_12 dec 809 Гамбург расчет_ИНВ КОНФЕТЫ СБ12" xfId="859"/>
    <cellStyle name="_docs запчасти_12 dec 809 Гамбург расчет_ИНВ_СПЕЦ_баки " xfId="860"/>
    <cellStyle name="_docs запчасти_12 dec 809 Гамбург расчет_ИНВ_СПЕЦ_баки 299" xfId="861"/>
    <cellStyle name="_docs запчасти_12 dec 809 Гамбург расчет_ИНВ_СПЕЦ_баки 949" xfId="862"/>
    <cellStyle name="_docs запчасти_12 dec 809 Гамбург расчет_ИНВ_СПЕЦ_баки 994" xfId="863"/>
    <cellStyle name="_docs запчасти_12 dec 809 Гамбург расчет_ИНВ_СПЕЦ_баки КСА 16-01-12" xfId="864"/>
    <cellStyle name="_docs запчасти_12 dec 809 Гамбург расчет_ИНВ_СПЕЦ_ВЕЛОСИПЕДЫ" xfId="865"/>
    <cellStyle name="_docs запчасти_12 dec 809 Гамбург расчет_ИНВ_СПЕЦ_ЛАРИ_баки ___" xfId="866"/>
    <cellStyle name="_docs запчасти_12 dec 809 Гамбург расчет_ИНВ_СПЕЦ_ЛАРИ_баки 499" xfId="867"/>
    <cellStyle name="_docs запчасти_12 dec 809 Гамбург расчет_ИНВ_СПЕЦ_ЛАРИ_баки 949" xfId="868"/>
    <cellStyle name="_docs запчасти_12 dec 809 Гамбург расчет_ИНВ_СПЕЦ_ЛАРИ_пузыри" xfId="869"/>
    <cellStyle name="_docs запчасти_12 dec 809 Гамбург расчет_ИНВ_СПЕЦ_ЛАРИ_пузыри  (3)" xfId="870"/>
    <cellStyle name="_docs запчасти_12 dec 809 Гамбург расчет_Копия Копия Win RES 1 на Псков (5)" xfId="871"/>
    <cellStyle name="_docs запчасти_12 dec 809 Гамбург расчет_СБОРКА 08 Псков" xfId="872"/>
    <cellStyle name="_docs запчасти_12 dec 809 Гамбург расчет_СМР" xfId="873"/>
    <cellStyle name="_docs запчасти_12 dec 809 Гамбург расчет_Трак1-06-12-11 INV+PL+CMR-Spec" xfId="874"/>
    <cellStyle name="_docs запчасти_2 ам Партнер Плюс" xfId="875"/>
    <cellStyle name="_docs запчасти_2 ам экспресс" xfId="876"/>
    <cellStyle name="_docs запчасти_2011_B111XC_AB1111_GTLS" xfId="877"/>
    <cellStyle name="_docs запчасти_2011_B111XC_NoveMone" xfId="878"/>
    <cellStyle name="_docs запчасти_2011_B111XC_пакинг в Москву" xfId="879"/>
    <cellStyle name="_docs запчасти_cmr  СБ 39" xfId="880"/>
    <cellStyle name="_docs запчасти_Creoton-Perspektiva_x111xc-22" xfId="881"/>
    <cellStyle name="_docs запчасти_Funtime" xfId="882"/>
    <cellStyle name="_docs запчасти_Funtime 2 в Псков" xfId="883"/>
    <cellStyle name="_docs запчасти_Funtime 2ПСКОВ" xfId="884"/>
    <cellStyle name="_docs запчасти_INVOICE" xfId="885"/>
    <cellStyle name="_docs запчасти_Simis 2 на Псков ( ЛАРИ)" xfId="886"/>
    <cellStyle name="_docs запчасти_Win RES 5" xfId="887"/>
    <cellStyle name="_docs запчасти_yutai 6 псков" xfId="888"/>
    <cellStyle name="_docs запчасти_yutai 6 псков на выпуск" xfId="889"/>
    <cellStyle name="_docs запчасти_Велосипеды-16" xfId="890"/>
    <cellStyle name="_docs запчасти_ИНВ КОНФЕТЫ СБ 13" xfId="891"/>
    <cellStyle name="_docs запчасти_ИНВ КОНФЕТЫ СБ12" xfId="892"/>
    <cellStyle name="_docs запчасти_ИНВ_СПЕЦ_баки " xfId="893"/>
    <cellStyle name="_docs запчасти_ИНВ_СПЕЦ_баки 299" xfId="894"/>
    <cellStyle name="_docs запчасти_ИНВ_СПЕЦ_баки 949" xfId="895"/>
    <cellStyle name="_docs запчасти_ИНВ_СПЕЦ_баки 994" xfId="896"/>
    <cellStyle name="_docs запчасти_ИНВ_СПЕЦ_баки КСА 16-01-12" xfId="897"/>
    <cellStyle name="_docs запчасти_ИНВ_СПЕЦ_ВЕЛОСИПЕДЫ" xfId="898"/>
    <cellStyle name="_docs запчасти_ИНВ_СПЕЦ_ЛАРИ_баки ___" xfId="899"/>
    <cellStyle name="_docs запчасти_ИНВ_СПЕЦ_ЛАРИ_баки 499" xfId="900"/>
    <cellStyle name="_docs запчасти_ИНВ_СПЕЦ_ЛАРИ_баки 949" xfId="901"/>
    <cellStyle name="_docs запчасти_ИНВ_СПЕЦ_ЛАРИ_пузыри" xfId="902"/>
    <cellStyle name="_docs запчасти_ИНВ_СПЕЦ_ЛАРИ_пузыри  (3)" xfId="903"/>
    <cellStyle name="_docs запчасти_Инвойс триммеры11ES000296(без спец)" xfId="904"/>
    <cellStyle name="_docs запчасти_Инвойс_531992" xfId="905"/>
    <cellStyle name="_docs запчасти_Инвойс_5360631" xfId="906"/>
    <cellStyle name="_docs запчасти_инвойс_свет_авто_7003_Рига_26.03.07" xfId="907"/>
    <cellStyle name="_docs запчасти_инвойс_свет_авто_7003_Рига_26.03.07_2011_B111XC_AB1111_GTLS" xfId="908"/>
    <cellStyle name="_docs запчасти_инвойс_свет_авто_7003_Рига_26.03.07_2011_B111XC_NoveMone" xfId="909"/>
    <cellStyle name="_docs запчасти_инвойс_свет_авто_7003_Рига_26.03.07_2011_B111XC_пакинг в Москву" xfId="910"/>
    <cellStyle name="_docs запчасти_инвойс_свет_авто_7003_Рига_26.03.07_Creoton-Perspektiva_x111xc-22" xfId="911"/>
    <cellStyle name="_docs запчасти_Копия Копия Win RES 1 на Псков (5)" xfId="912"/>
    <cellStyle name="_docs запчасти_СБОРКА 08 Псков" xfId="913"/>
    <cellStyle name="_docs запчасти_СМР" xfId="914"/>
    <cellStyle name="_docs запчасти_Трак1-06-12-11 INV+PL+CMR-Spec" xfId="915"/>
    <cellStyle name="_Documents tools 28,10" xfId="916"/>
    <cellStyle name="_Documents tools 28,10_Funtime 2ПСКОВ" xfId="917"/>
    <cellStyle name="_Documents tools 28,10_Велосипеды-16" xfId="918"/>
    <cellStyle name="_Documents tools 28,10_Инвойс триммеры11ES000296(без спец)" xfId="919"/>
    <cellStyle name="_Documents tools 28,10-29" xfId="920"/>
    <cellStyle name="_Documents tools 28,10-29_Funtime 2ПСКОВ" xfId="921"/>
    <cellStyle name="_Documents tools 28,10-29_Велосипеды-16" xfId="922"/>
    <cellStyle name="_Documents tools 28,10-29_Инвойс триммеры11ES000296(без спец)" xfId="923"/>
    <cellStyle name="_Domod.8 658" xfId="924"/>
    <cellStyle name="_DVD" xfId="925"/>
    <cellStyle name="_E0A15D7" xfId="926"/>
    <cellStyle name="_ET_STYLE_NoName_00_" xfId="927"/>
    <cellStyle name="_FC9985" xfId="928"/>
    <cellStyle name="_FC9985_12 dec 809 Гамбург расчет" xfId="929"/>
    <cellStyle name="_INV_030-1_ispr" xfId="930"/>
    <cellStyle name="_inv_171_isx" xfId="931"/>
    <cellStyle name="_INV_373_ispr" xfId="932"/>
    <cellStyle name="_INV_449-1_ispr" xfId="933"/>
    <cellStyle name="_INV_COMF_Byk_3101_1i" xfId="934"/>
    <cellStyle name="_Invoce РэйвнПро- bagon GTS" xfId="935"/>
    <cellStyle name="_invoice 960" xfId="936"/>
    <cellStyle name="_L 11 ОТВЕТ2" xfId="937"/>
    <cellStyle name="_L 11 ОТВЕТ2 2" xfId="3692"/>
    <cellStyle name="_L 11 ОТВЕТ2 3" xfId="3835"/>
    <cellStyle name="_L 11 ОТВЕТ2_12 dec 809 Гамбург расчет" xfId="938"/>
    <cellStyle name="_L 11 ОТВЕТ2_12 dec 809 Гамбург расчет 2" xfId="3693"/>
    <cellStyle name="_L 11 ОТВЕТ2_12 dec 809 Гамбург расчет 3" xfId="3836"/>
    <cellStyle name="_L 11 ОТВЕТ2_12 dec 809 Гамбург расчет_cmr  СБ 39" xfId="939"/>
    <cellStyle name="_L 11 ОТВЕТ2_12 dec 809 Гамбург расчет_Funtime" xfId="940"/>
    <cellStyle name="_L 11 ОТВЕТ2_12 dec 809 Гамбург расчет_Funtime 2 в Псков" xfId="941"/>
    <cellStyle name="_L 11 ОТВЕТ2_12 dec 809 Гамбург расчет_INVOICE" xfId="942"/>
    <cellStyle name="_L 11 ОТВЕТ2_12 dec 809 Гамбург расчет_Simis 2 на Псков ( ЛАРИ)" xfId="943"/>
    <cellStyle name="_L 11 ОТВЕТ2_12 dec 809 Гамбург расчет_Win RES 5" xfId="944"/>
    <cellStyle name="_L 11 ОТВЕТ2_12 dec 809 Гамбург расчет_yutai 6 псков" xfId="945"/>
    <cellStyle name="_L 11 ОТВЕТ2_12 dec 809 Гамбург расчет_yutai 6 псков на выпуск" xfId="946"/>
    <cellStyle name="_L 11 ОТВЕТ2_12 dec 809 Гамбург расчет_ИНВ КОНФЕТЫ СБ 13" xfId="947"/>
    <cellStyle name="_L 11 ОТВЕТ2_12 dec 809 Гамбург расчет_ИНВ КОНФЕТЫ СБ12" xfId="948"/>
    <cellStyle name="_L 11 ОТВЕТ2_12 dec 809 Гамбург расчет_ИНВ_СПЕЦ_баки " xfId="949"/>
    <cellStyle name="_L 11 ОТВЕТ2_12 dec 809 Гамбург расчет_ИНВ_СПЕЦ_баки 299" xfId="950"/>
    <cellStyle name="_L 11 ОТВЕТ2_12 dec 809 Гамбург расчет_ИНВ_СПЕЦ_баки 949" xfId="951"/>
    <cellStyle name="_L 11 ОТВЕТ2_12 dec 809 Гамбург расчет_ИНВ_СПЕЦ_баки 994" xfId="952"/>
    <cellStyle name="_L 11 ОТВЕТ2_12 dec 809 Гамбург расчет_ИНВ_СПЕЦ_баки КСА 16-01-12" xfId="953"/>
    <cellStyle name="_L 11 ОТВЕТ2_12 dec 809 Гамбург расчет_ИНВ_СПЕЦ_ВЕЛОСИПЕДЫ" xfId="954"/>
    <cellStyle name="_L 11 ОТВЕТ2_12 dec 809 Гамбург расчет_ИНВ_СПЕЦ_ЛАРИ_баки ___" xfId="955"/>
    <cellStyle name="_L 11 ОТВЕТ2_12 dec 809 Гамбург расчет_ИНВ_СПЕЦ_ЛАРИ_баки 499" xfId="956"/>
    <cellStyle name="_L 11 ОТВЕТ2_12 dec 809 Гамбург расчет_ИНВ_СПЕЦ_ЛАРИ_баки 949" xfId="957"/>
    <cellStyle name="_L 11 ОТВЕТ2_12 dec 809 Гамбург расчет_ИНВ_СПЕЦ_ЛАРИ_пузыри" xfId="958"/>
    <cellStyle name="_L 11 ОТВЕТ2_12 dec 809 Гамбург расчет_ИНВ_СПЕЦ_ЛАРИ_пузыри  (3)" xfId="959"/>
    <cellStyle name="_L 11 ОТВЕТ2_12 dec 809 Гамбург расчет_Копия Копия Win RES 1 на Псков (5)" xfId="960"/>
    <cellStyle name="_L 11 ОТВЕТ2_12 dec 809 Гамбург расчет_СБОРКА 08 Псков" xfId="961"/>
    <cellStyle name="_L 11 ОТВЕТ2_12 dec 809 Гамбург расчет_СМР" xfId="962"/>
    <cellStyle name="_L 11 ОТВЕТ2_12 dec 809 Гамбург расчет_Трак1-06-12-11 INV+PL+CMR-Spec" xfId="963"/>
    <cellStyle name="_L 11 ОТВЕТ2_cmr  СБ 39" xfId="964"/>
    <cellStyle name="_L 11 ОТВЕТ2_Funtime" xfId="965"/>
    <cellStyle name="_L 11 ОТВЕТ2_Funtime 2 в Псков" xfId="966"/>
    <cellStyle name="_L 11 ОТВЕТ2_INVOICE" xfId="967"/>
    <cellStyle name="_L 11 ОТВЕТ2_Simis 2 на Псков ( ЛАРИ)" xfId="968"/>
    <cellStyle name="_L 11 ОТВЕТ2_Win RES 5" xfId="969"/>
    <cellStyle name="_L 11 ОТВЕТ2_yutai 6 псков" xfId="970"/>
    <cellStyle name="_L 11 ОТВЕТ2_yutai 6 псков на выпуск" xfId="971"/>
    <cellStyle name="_L 11 ОТВЕТ2_ИНВ КОНФЕТЫ СБ 13" xfId="972"/>
    <cellStyle name="_L 11 ОТВЕТ2_ИНВ КОНФЕТЫ СБ12" xfId="973"/>
    <cellStyle name="_L 11 ОТВЕТ2_ИНВ_СПЕЦ_баки " xfId="974"/>
    <cellStyle name="_L 11 ОТВЕТ2_ИНВ_СПЕЦ_баки 299" xfId="975"/>
    <cellStyle name="_L 11 ОТВЕТ2_ИНВ_СПЕЦ_баки 949" xfId="976"/>
    <cellStyle name="_L 11 ОТВЕТ2_ИНВ_СПЕЦ_баки 994" xfId="977"/>
    <cellStyle name="_L 11 ОТВЕТ2_ИНВ_СПЕЦ_баки КСА 16-01-12" xfId="978"/>
    <cellStyle name="_L 11 ОТВЕТ2_ИНВ_СПЕЦ_ВЕЛОСИПЕДЫ" xfId="979"/>
    <cellStyle name="_L 11 ОТВЕТ2_ИНВ_СПЕЦ_ЛАРИ_баки ___" xfId="980"/>
    <cellStyle name="_L 11 ОТВЕТ2_ИНВ_СПЕЦ_ЛАРИ_баки 499" xfId="981"/>
    <cellStyle name="_L 11 ОТВЕТ2_ИНВ_СПЕЦ_ЛАРИ_баки 949" xfId="982"/>
    <cellStyle name="_L 11 ОТВЕТ2_ИНВ_СПЕЦ_ЛАРИ_пузыри" xfId="983"/>
    <cellStyle name="_L 11 ОТВЕТ2_ИНВ_СПЕЦ_ЛАРИ_пузыри  (3)" xfId="984"/>
    <cellStyle name="_L 11 ОТВЕТ2_Копия Копия Win RES 1 на Псков (5)" xfId="985"/>
    <cellStyle name="_L 11 ОТВЕТ2_СБОРКА 08 Псков" xfId="986"/>
    <cellStyle name="_L 11 ОТВЕТ2_СМР" xfId="987"/>
    <cellStyle name="_L 11 ОТВЕТ2_Трак1-06-12-11 INV+PL+CMR-Spec" xfId="988"/>
    <cellStyle name="_L 15 Лене на просчет" xfId="989"/>
    <cellStyle name="_L 15 Лене на просчет 2" xfId="3694"/>
    <cellStyle name="_L 15 Лене на просчет 3" xfId="3837"/>
    <cellStyle name="_L 15 Лене на просчет_12 dec 809 Гамбург расчет" xfId="990"/>
    <cellStyle name="_L 15 Лене на просчет_12 dec 809 Гамбург расчет 2" xfId="3695"/>
    <cellStyle name="_L 15 Лене на просчет_12 dec 809 Гамбург расчет 3" xfId="3838"/>
    <cellStyle name="_L 15 Лене на просчет_12 dec 809 Гамбург расчет_cmr  СБ 39" xfId="991"/>
    <cellStyle name="_L 15 Лене на просчет_12 dec 809 Гамбург расчет_Funtime" xfId="992"/>
    <cellStyle name="_L 15 Лене на просчет_12 dec 809 Гамбург расчет_Funtime 2 в Псков" xfId="993"/>
    <cellStyle name="_L 15 Лене на просчет_12 dec 809 Гамбург расчет_INVOICE" xfId="994"/>
    <cellStyle name="_L 15 Лене на просчет_12 dec 809 Гамбург расчет_Simis 2 на Псков ( ЛАРИ)" xfId="995"/>
    <cellStyle name="_L 15 Лене на просчет_12 dec 809 Гамбург расчет_Win RES 5" xfId="996"/>
    <cellStyle name="_L 15 Лене на просчет_12 dec 809 Гамбург расчет_yutai 6 псков" xfId="997"/>
    <cellStyle name="_L 15 Лене на просчет_12 dec 809 Гамбург расчет_yutai 6 псков на выпуск" xfId="998"/>
    <cellStyle name="_L 15 Лене на просчет_12 dec 809 Гамбург расчет_ИНВ КОНФЕТЫ СБ 13" xfId="999"/>
    <cellStyle name="_L 15 Лене на просчет_12 dec 809 Гамбург расчет_ИНВ КОНФЕТЫ СБ12" xfId="1000"/>
    <cellStyle name="_L 15 Лене на просчет_12 dec 809 Гамбург расчет_ИНВ_СПЕЦ_баки " xfId="1001"/>
    <cellStyle name="_L 15 Лене на просчет_12 dec 809 Гамбург расчет_ИНВ_СПЕЦ_баки 299" xfId="1002"/>
    <cellStyle name="_L 15 Лене на просчет_12 dec 809 Гамбург расчет_ИНВ_СПЕЦ_баки 949" xfId="1003"/>
    <cellStyle name="_L 15 Лене на просчет_12 dec 809 Гамбург расчет_ИНВ_СПЕЦ_баки 994" xfId="1004"/>
    <cellStyle name="_L 15 Лене на просчет_12 dec 809 Гамбург расчет_ИНВ_СПЕЦ_баки КСА 16-01-12" xfId="1005"/>
    <cellStyle name="_L 15 Лене на просчет_12 dec 809 Гамбург расчет_ИНВ_СПЕЦ_ВЕЛОСИПЕДЫ" xfId="1006"/>
    <cellStyle name="_L 15 Лене на просчет_12 dec 809 Гамбург расчет_ИНВ_СПЕЦ_ЛАРИ_баки ___" xfId="1007"/>
    <cellStyle name="_L 15 Лене на просчет_12 dec 809 Гамбург расчет_ИНВ_СПЕЦ_ЛАРИ_баки 499" xfId="1008"/>
    <cellStyle name="_L 15 Лене на просчет_12 dec 809 Гамбург расчет_ИНВ_СПЕЦ_ЛАРИ_баки 949" xfId="1009"/>
    <cellStyle name="_L 15 Лене на просчет_12 dec 809 Гамбург расчет_ИНВ_СПЕЦ_ЛАРИ_пузыри" xfId="1010"/>
    <cellStyle name="_L 15 Лене на просчет_12 dec 809 Гамбург расчет_ИНВ_СПЕЦ_ЛАРИ_пузыри  (3)" xfId="1011"/>
    <cellStyle name="_L 15 Лене на просчет_12 dec 809 Гамбург расчет_Копия Копия Win RES 1 на Псков (5)" xfId="1012"/>
    <cellStyle name="_L 15 Лене на просчет_12 dec 809 Гамбург расчет_СБОРКА 08 Псков" xfId="1013"/>
    <cellStyle name="_L 15 Лене на просчет_12 dec 809 Гамбург расчет_СМР" xfId="1014"/>
    <cellStyle name="_L 15 Лене на просчет_12 dec 809 Гамбург расчет_Трак1-06-12-11 INV+PL+CMR-Spec" xfId="1015"/>
    <cellStyle name="_L 15 Лене на просчет_cmr  СБ 39" xfId="1016"/>
    <cellStyle name="_L 15 Лене на просчет_Funtime" xfId="1017"/>
    <cellStyle name="_L 15 Лене на просчет_Funtime 2 в Псков" xfId="1018"/>
    <cellStyle name="_L 15 Лене на просчет_INVOICE" xfId="1019"/>
    <cellStyle name="_L 15 Лене на просчет_Simis 2 на Псков ( ЛАРИ)" xfId="1020"/>
    <cellStyle name="_L 15 Лене на просчет_Win RES 5" xfId="1021"/>
    <cellStyle name="_L 15 Лене на просчет_yutai 6 псков" xfId="1022"/>
    <cellStyle name="_L 15 Лене на просчет_yutai 6 псков на выпуск" xfId="1023"/>
    <cellStyle name="_L 15 Лене на просчет_ИНВ КОНФЕТЫ СБ 13" xfId="1024"/>
    <cellStyle name="_L 15 Лене на просчет_ИНВ КОНФЕТЫ СБ12" xfId="1025"/>
    <cellStyle name="_L 15 Лене на просчет_ИНВ_СПЕЦ_баки " xfId="1026"/>
    <cellStyle name="_L 15 Лене на просчет_ИНВ_СПЕЦ_баки 299" xfId="1027"/>
    <cellStyle name="_L 15 Лене на просчет_ИНВ_СПЕЦ_баки 949" xfId="1028"/>
    <cellStyle name="_L 15 Лене на просчет_ИНВ_СПЕЦ_баки 994" xfId="1029"/>
    <cellStyle name="_L 15 Лене на просчет_ИНВ_СПЕЦ_баки КСА 16-01-12" xfId="1030"/>
    <cellStyle name="_L 15 Лене на просчет_ИНВ_СПЕЦ_ВЕЛОСИПЕДЫ" xfId="1031"/>
    <cellStyle name="_L 15 Лене на просчет_ИНВ_СПЕЦ_ЛАРИ_баки ___" xfId="1032"/>
    <cellStyle name="_L 15 Лене на просчет_ИНВ_СПЕЦ_ЛАРИ_баки 499" xfId="1033"/>
    <cellStyle name="_L 15 Лене на просчет_ИНВ_СПЕЦ_ЛАРИ_баки 949" xfId="1034"/>
    <cellStyle name="_L 15 Лене на просчет_ИНВ_СПЕЦ_ЛАРИ_пузыри" xfId="1035"/>
    <cellStyle name="_L 15 Лене на просчет_ИНВ_СПЕЦ_ЛАРИ_пузыри  (3)" xfId="1036"/>
    <cellStyle name="_L 15 Лене на просчет_Копия Копия Win RES 1 на Псков (5)" xfId="1037"/>
    <cellStyle name="_L 15 Лене на просчет_СБОРКА 08 Псков" xfId="1038"/>
    <cellStyle name="_L 15 Лене на просчет_СМР" xfId="1039"/>
    <cellStyle name="_L 15 Лене на просчет_Трак1-06-12-11 INV+PL+CMR-Spec" xfId="1040"/>
    <cellStyle name="_L 23 на просчет" xfId="1041"/>
    <cellStyle name="_L 23 на просчет 2" xfId="3696"/>
    <cellStyle name="_L 23 на просчет 3" xfId="3839"/>
    <cellStyle name="_L 23 на просчет_12 dec 809 Гамбург расчет" xfId="1042"/>
    <cellStyle name="_L 23 на просчет_12 dec 809 Гамбург расчет 2" xfId="3697"/>
    <cellStyle name="_L 23 на просчет_12 dec 809 Гамбург расчет 3" xfId="3840"/>
    <cellStyle name="_L 23 на просчет_12 dec 809 Гамбург расчет_cmr  СБ 39" xfId="1043"/>
    <cellStyle name="_L 23 на просчет_12 dec 809 Гамбург расчет_Funtime" xfId="1044"/>
    <cellStyle name="_L 23 на просчет_12 dec 809 Гамбург расчет_Funtime 2 в Псков" xfId="1045"/>
    <cellStyle name="_L 23 на просчет_12 dec 809 Гамбург расчет_INVOICE" xfId="1046"/>
    <cellStyle name="_L 23 на просчет_12 dec 809 Гамбург расчет_Simis 2 на Псков ( ЛАРИ)" xfId="1047"/>
    <cellStyle name="_L 23 на просчет_12 dec 809 Гамбург расчет_Win RES 5" xfId="1048"/>
    <cellStyle name="_L 23 на просчет_12 dec 809 Гамбург расчет_yutai 6 псков" xfId="1049"/>
    <cellStyle name="_L 23 на просчет_12 dec 809 Гамбург расчет_yutai 6 псков на выпуск" xfId="1050"/>
    <cellStyle name="_L 23 на просчет_12 dec 809 Гамбург расчет_ИНВ КОНФЕТЫ СБ 13" xfId="1051"/>
    <cellStyle name="_L 23 на просчет_12 dec 809 Гамбург расчет_ИНВ КОНФЕТЫ СБ12" xfId="1052"/>
    <cellStyle name="_L 23 на просчет_12 dec 809 Гамбург расчет_ИНВ_СПЕЦ_баки " xfId="1053"/>
    <cellStyle name="_L 23 на просчет_12 dec 809 Гамбург расчет_ИНВ_СПЕЦ_баки 299" xfId="1054"/>
    <cellStyle name="_L 23 на просчет_12 dec 809 Гамбург расчет_ИНВ_СПЕЦ_баки 949" xfId="1055"/>
    <cellStyle name="_L 23 на просчет_12 dec 809 Гамбург расчет_ИНВ_СПЕЦ_баки 994" xfId="1056"/>
    <cellStyle name="_L 23 на просчет_12 dec 809 Гамбург расчет_ИНВ_СПЕЦ_баки КСА 16-01-12" xfId="1057"/>
    <cellStyle name="_L 23 на просчет_12 dec 809 Гамбург расчет_ИНВ_СПЕЦ_ВЕЛОСИПЕДЫ" xfId="1058"/>
    <cellStyle name="_L 23 на просчет_12 dec 809 Гамбург расчет_ИНВ_СПЕЦ_ЛАРИ_баки ___" xfId="1059"/>
    <cellStyle name="_L 23 на просчет_12 dec 809 Гамбург расчет_ИНВ_СПЕЦ_ЛАРИ_баки 499" xfId="1060"/>
    <cellStyle name="_L 23 на просчет_12 dec 809 Гамбург расчет_ИНВ_СПЕЦ_ЛАРИ_баки 949" xfId="1061"/>
    <cellStyle name="_L 23 на просчет_12 dec 809 Гамбург расчет_ИНВ_СПЕЦ_ЛАРИ_пузыри" xfId="1062"/>
    <cellStyle name="_L 23 на просчет_12 dec 809 Гамбург расчет_ИНВ_СПЕЦ_ЛАРИ_пузыри  (3)" xfId="1063"/>
    <cellStyle name="_L 23 на просчет_12 dec 809 Гамбург расчет_Копия Копия Win RES 1 на Псков (5)" xfId="1064"/>
    <cellStyle name="_L 23 на просчет_12 dec 809 Гамбург расчет_СБОРКА 08 Псков" xfId="1065"/>
    <cellStyle name="_L 23 на просчет_12 dec 809 Гамбург расчет_СМР" xfId="1066"/>
    <cellStyle name="_L 23 на просчет_12 dec 809 Гамбург расчет_Трак1-06-12-11 INV+PL+CMR-Spec" xfId="1067"/>
    <cellStyle name="_L 23 на просчет_cmr  СБ 39" xfId="1068"/>
    <cellStyle name="_L 23 на просчет_Funtime" xfId="1069"/>
    <cellStyle name="_L 23 на просчет_Funtime 2 в Псков" xfId="1070"/>
    <cellStyle name="_L 23 на просчет_INVOICE" xfId="1071"/>
    <cellStyle name="_L 23 на просчет_Simis 2 на Псков ( ЛАРИ)" xfId="1072"/>
    <cellStyle name="_L 23 на просчет_Win RES 5" xfId="1073"/>
    <cellStyle name="_L 23 на просчет_yutai 6 псков" xfId="1074"/>
    <cellStyle name="_L 23 на просчет_yutai 6 псков на выпуск" xfId="1075"/>
    <cellStyle name="_L 23 на просчет_ИНВ КОНФЕТЫ СБ 13" xfId="1076"/>
    <cellStyle name="_L 23 на просчет_ИНВ КОНФЕТЫ СБ12" xfId="1077"/>
    <cellStyle name="_L 23 на просчет_ИНВ_СПЕЦ_баки " xfId="1078"/>
    <cellStyle name="_L 23 на просчет_ИНВ_СПЕЦ_баки 299" xfId="1079"/>
    <cellStyle name="_L 23 на просчет_ИНВ_СПЕЦ_баки 949" xfId="1080"/>
    <cellStyle name="_L 23 на просчет_ИНВ_СПЕЦ_баки 994" xfId="1081"/>
    <cellStyle name="_L 23 на просчет_ИНВ_СПЕЦ_баки КСА 16-01-12" xfId="1082"/>
    <cellStyle name="_L 23 на просчет_ИНВ_СПЕЦ_ВЕЛОСИПЕДЫ" xfId="1083"/>
    <cellStyle name="_L 23 на просчет_ИНВ_СПЕЦ_ЛАРИ_баки ___" xfId="1084"/>
    <cellStyle name="_L 23 на просчет_ИНВ_СПЕЦ_ЛАРИ_баки 499" xfId="1085"/>
    <cellStyle name="_L 23 на просчет_ИНВ_СПЕЦ_ЛАРИ_баки 949" xfId="1086"/>
    <cellStyle name="_L 23 на просчет_ИНВ_СПЕЦ_ЛАРИ_пузыри" xfId="1087"/>
    <cellStyle name="_L 23 на просчет_ИНВ_СПЕЦ_ЛАРИ_пузыри  (3)" xfId="1088"/>
    <cellStyle name="_L 23 на просчет_Копия Копия Win RES 1 на Псков (5)" xfId="1089"/>
    <cellStyle name="_L 23 на просчет_СБОРКА 08 Псков" xfId="1090"/>
    <cellStyle name="_L 23 на просчет_СМР" xfId="1091"/>
    <cellStyle name="_L 23 на просчет_Трак1-06-12-11 INV+PL+CMR-Spec" xfId="1092"/>
    <cellStyle name="_manifest" xfId="1093"/>
    <cellStyle name="_manifest_2011_B111XC_AB1111_GTLS" xfId="1094"/>
    <cellStyle name="_manifest_2011_B111XC_NoveMone" xfId="1095"/>
    <cellStyle name="_manifest_2011_B111XC_пакинг в Москву" xfId="1096"/>
    <cellStyle name="_manifest_Creoton-Perspektiva_x111xc-22" xfId="1097"/>
    <cellStyle name="_manifest_инвойс_свет_авто_7003_Рига_26.03.07" xfId="1098"/>
    <cellStyle name="_manifest_инвойс_свет_авто_7003_Рига_26.03.07_2011_B111XC_AB1111_GTLS" xfId="1099"/>
    <cellStyle name="_manifest_инвойс_свет_авто_7003_Рига_26.03.07_2011_B111XC_NoveMone" xfId="1100"/>
    <cellStyle name="_manifest_инвойс_свет_авто_7003_Рига_26.03.07_2011_B111XC_пакинг в Москву" xfId="1101"/>
    <cellStyle name="_manifest_инвойс_свет_авто_7003_Рига_26.03.07_Creoton-Perspektiva_x111xc-22" xfId="1102"/>
    <cellStyle name="_new 25-11-03 T- I- M- W- A- LAVER 643-021-2001 ЦАТ" xfId="1103"/>
    <cellStyle name="_new 25-11-03 T- I- M- W- A- LAVER 643-021-2001 ЦАТ 2" xfId="3698"/>
    <cellStyle name="_new 25-11-03 T- I- M- W- A- LAVER 643-021-2001 ЦАТ 3" xfId="3841"/>
    <cellStyle name="_new 25-11-03 T- I- M- W- A- LAVER 643-021-2001 ЦАТ_12 dec 809 Гамбург расчет" xfId="1104"/>
    <cellStyle name="_new 25-11-03 T- I- M- W- A- LAVER 643-021-2001 ЦАТ_12 dec 809 Гамбург расчет 2" xfId="3699"/>
    <cellStyle name="_new 25-11-03 T- I- M- W- A- LAVER 643-021-2001 ЦАТ_12 dec 809 Гамбург расчет 3" xfId="3842"/>
    <cellStyle name="_new 25-11-03 T- I- M- W- A- LAVER 643-021-2001 ЦАТ_12 dec 809 Гамбург расчет_cmr  СБ 39" xfId="1105"/>
    <cellStyle name="_new 25-11-03 T- I- M- W- A- LAVER 643-021-2001 ЦАТ_12 dec 809 Гамбург расчет_Funtime" xfId="1106"/>
    <cellStyle name="_new 25-11-03 T- I- M- W- A- LAVER 643-021-2001 ЦАТ_12 dec 809 Гамбург расчет_Funtime 2 в Псков" xfId="1107"/>
    <cellStyle name="_new 25-11-03 T- I- M- W- A- LAVER 643-021-2001 ЦАТ_12 dec 809 Гамбург расчет_INVOICE" xfId="1108"/>
    <cellStyle name="_new 25-11-03 T- I- M- W- A- LAVER 643-021-2001 ЦАТ_12 dec 809 Гамбург расчет_Simis 2 на Псков ( ЛАРИ)" xfId="1109"/>
    <cellStyle name="_new 25-11-03 T- I- M- W- A- LAVER 643-021-2001 ЦАТ_12 dec 809 Гамбург расчет_Win RES 5" xfId="1110"/>
    <cellStyle name="_new 25-11-03 T- I- M- W- A- LAVER 643-021-2001 ЦАТ_12 dec 809 Гамбург расчет_yutai 6 псков" xfId="1111"/>
    <cellStyle name="_new 25-11-03 T- I- M- W- A- LAVER 643-021-2001 ЦАТ_12 dec 809 Гамбург расчет_yutai 6 псков на выпуск" xfId="1112"/>
    <cellStyle name="_new 25-11-03 T- I- M- W- A- LAVER 643-021-2001 ЦАТ_12 dec 809 Гамбург расчет_ИНВ КОНФЕТЫ СБ 13" xfId="1113"/>
    <cellStyle name="_new 25-11-03 T- I- M- W- A- LAVER 643-021-2001 ЦАТ_12 dec 809 Гамбург расчет_ИНВ КОНФЕТЫ СБ12" xfId="1114"/>
    <cellStyle name="_new 25-11-03 T- I- M- W- A- LAVER 643-021-2001 ЦАТ_12 dec 809 Гамбург расчет_ИНВ_СПЕЦ_баки " xfId="1115"/>
    <cellStyle name="_new 25-11-03 T- I- M- W- A- LAVER 643-021-2001 ЦАТ_12 dec 809 Гамбург расчет_ИНВ_СПЕЦ_баки 299" xfId="1116"/>
    <cellStyle name="_new 25-11-03 T- I- M- W- A- LAVER 643-021-2001 ЦАТ_12 dec 809 Гамбург расчет_ИНВ_СПЕЦ_баки 949" xfId="1117"/>
    <cellStyle name="_new 25-11-03 T- I- M- W- A- LAVER 643-021-2001 ЦАТ_12 dec 809 Гамбург расчет_ИНВ_СПЕЦ_баки 994" xfId="1118"/>
    <cellStyle name="_new 25-11-03 T- I- M- W- A- LAVER 643-021-2001 ЦАТ_12 dec 809 Гамбург расчет_ИНВ_СПЕЦ_баки КСА 16-01-12" xfId="1119"/>
    <cellStyle name="_new 25-11-03 T- I- M- W- A- LAVER 643-021-2001 ЦАТ_12 dec 809 Гамбург расчет_ИНВ_СПЕЦ_ВЕЛОСИПЕДЫ" xfId="1120"/>
    <cellStyle name="_new 25-11-03 T- I- M- W- A- LAVER 643-021-2001 ЦАТ_12 dec 809 Гамбург расчет_ИНВ_СПЕЦ_ЛАРИ_баки ___" xfId="1121"/>
    <cellStyle name="_new 25-11-03 T- I- M- W- A- LAVER 643-021-2001 ЦАТ_12 dec 809 Гамбург расчет_ИНВ_СПЕЦ_ЛАРИ_баки 499" xfId="1122"/>
    <cellStyle name="_new 25-11-03 T- I- M- W- A- LAVER 643-021-2001 ЦАТ_12 dec 809 Гамбург расчет_ИНВ_СПЕЦ_ЛАРИ_баки 949" xfId="1123"/>
    <cellStyle name="_new 25-11-03 T- I- M- W- A- LAVER 643-021-2001 ЦАТ_12 dec 809 Гамбург расчет_ИНВ_СПЕЦ_ЛАРИ_пузыри" xfId="1124"/>
    <cellStyle name="_new 25-11-03 T- I- M- W- A- LAVER 643-021-2001 ЦАТ_12 dec 809 Гамбург расчет_ИНВ_СПЕЦ_ЛАРИ_пузыри  (3)" xfId="1125"/>
    <cellStyle name="_new 25-11-03 T- I- M- W- A- LAVER 643-021-2001 ЦАТ_12 dec 809 Гамбург расчет_Копия Копия Win RES 1 на Псков (5)" xfId="1126"/>
    <cellStyle name="_new 25-11-03 T- I- M- W- A- LAVER 643-021-2001 ЦАТ_12 dec 809 Гамбург расчет_СБОРКА 08 Псков" xfId="1127"/>
    <cellStyle name="_new 25-11-03 T- I- M- W- A- LAVER 643-021-2001 ЦАТ_12 dec 809 Гамбург расчет_СМР" xfId="1128"/>
    <cellStyle name="_new 25-11-03 T- I- M- W- A- LAVER 643-021-2001 ЦАТ_12 dec 809 Гамбург расчет_Трак1-06-12-11 INV+PL+CMR-Spec" xfId="1129"/>
    <cellStyle name="_new 25-11-03 T- I- M- W- A- LAVER 643-021-2001 ЦАТ_2 ам Партнер Плюс" xfId="1130"/>
    <cellStyle name="_new 25-11-03 T- I- M- W- A- LAVER 643-021-2001 ЦАТ_2 ам экспресс" xfId="1131"/>
    <cellStyle name="_new 25-11-03 T- I- M- W- A- LAVER 643-021-2001 ЦАТ_cmr  СБ 39" xfId="1132"/>
    <cellStyle name="_new 25-11-03 T- I- M- W- A- LAVER 643-021-2001 ЦАТ_Funtime" xfId="1133"/>
    <cellStyle name="_new 25-11-03 T- I- M- W- A- LAVER 643-021-2001 ЦАТ_Funtime 2 в Псков" xfId="1134"/>
    <cellStyle name="_new 25-11-03 T- I- M- W- A- LAVER 643-021-2001 ЦАТ_Funtime 2ПСКОВ" xfId="1135"/>
    <cellStyle name="_new 25-11-03 T- I- M- W- A- LAVER 643-021-2001 ЦАТ_INVOICE" xfId="1136"/>
    <cellStyle name="_new 25-11-03 T- I- M- W- A- LAVER 643-021-2001 ЦАТ_Simis 2 на Псков ( ЛАРИ)" xfId="1137"/>
    <cellStyle name="_new 25-11-03 T- I- M- W- A- LAVER 643-021-2001 ЦАТ_Win RES 5" xfId="1138"/>
    <cellStyle name="_new 25-11-03 T- I- M- W- A- LAVER 643-021-2001 ЦАТ_yutai 6 псков" xfId="1139"/>
    <cellStyle name="_new 25-11-03 T- I- M- W- A- LAVER 643-021-2001 ЦАТ_yutai 6 псков на выпуск" xfId="1140"/>
    <cellStyle name="_new 25-11-03 T- I- M- W- A- LAVER 643-021-2001 ЦАТ_Велосипеды-16" xfId="1141"/>
    <cellStyle name="_new 25-11-03 T- I- M- W- A- LAVER 643-021-2001 ЦАТ_ИНВ КОНФЕТЫ СБ 13" xfId="1142"/>
    <cellStyle name="_new 25-11-03 T- I- M- W- A- LAVER 643-021-2001 ЦАТ_ИНВ КОНФЕТЫ СБ12" xfId="1143"/>
    <cellStyle name="_new 25-11-03 T- I- M- W- A- LAVER 643-021-2001 ЦАТ_ИНВ_СПЕЦ_баки " xfId="1144"/>
    <cellStyle name="_new 25-11-03 T- I- M- W- A- LAVER 643-021-2001 ЦАТ_ИНВ_СПЕЦ_баки 299" xfId="1145"/>
    <cellStyle name="_new 25-11-03 T- I- M- W- A- LAVER 643-021-2001 ЦАТ_ИНВ_СПЕЦ_баки 949" xfId="1146"/>
    <cellStyle name="_new 25-11-03 T- I- M- W- A- LAVER 643-021-2001 ЦАТ_ИНВ_СПЕЦ_баки 994" xfId="1147"/>
    <cellStyle name="_new 25-11-03 T- I- M- W- A- LAVER 643-021-2001 ЦАТ_ИНВ_СПЕЦ_баки КСА 16-01-12" xfId="1148"/>
    <cellStyle name="_new 25-11-03 T- I- M- W- A- LAVER 643-021-2001 ЦАТ_ИНВ_СПЕЦ_ВЕЛОСИПЕДЫ" xfId="1149"/>
    <cellStyle name="_new 25-11-03 T- I- M- W- A- LAVER 643-021-2001 ЦАТ_ИНВ_СПЕЦ_ЛАРИ_баки ___" xfId="1150"/>
    <cellStyle name="_new 25-11-03 T- I- M- W- A- LAVER 643-021-2001 ЦАТ_ИНВ_СПЕЦ_ЛАРИ_баки 499" xfId="1151"/>
    <cellStyle name="_new 25-11-03 T- I- M- W- A- LAVER 643-021-2001 ЦАТ_ИНВ_СПЕЦ_ЛАРИ_баки 949" xfId="1152"/>
    <cellStyle name="_new 25-11-03 T- I- M- W- A- LAVER 643-021-2001 ЦАТ_ИНВ_СПЕЦ_ЛАРИ_пузыри" xfId="1153"/>
    <cellStyle name="_new 25-11-03 T- I- M- W- A- LAVER 643-021-2001 ЦАТ_ИНВ_СПЕЦ_ЛАРИ_пузыри  (3)" xfId="1154"/>
    <cellStyle name="_new 25-11-03 T- I- M- W- A- LAVER 643-021-2001 ЦАТ_Инвойс_531992" xfId="1155"/>
    <cellStyle name="_new 25-11-03 T- I- M- W- A- LAVER 643-021-2001 ЦАТ_Инвойс_5360631" xfId="1156"/>
    <cellStyle name="_new 25-11-03 T- I- M- W- A- LAVER 643-021-2001 ЦАТ_Копия Копия Win RES 1 на Псков (5)" xfId="1157"/>
    <cellStyle name="_new 25-11-03 T- I- M- W- A- LAVER 643-021-2001 ЦАТ_СБОРКА 08 Псков" xfId="1158"/>
    <cellStyle name="_new 25-11-03 T- I- M- W- A- LAVER 643-021-2001 ЦАТ_СМР" xfId="1159"/>
    <cellStyle name="_new 25-11-03 T- I- M- W- A- LAVER 643-021-2001 ЦАТ_Трак1-06-12-11 INV+PL+CMR-Spec" xfId="1160"/>
    <cellStyle name="_new invoice" xfId="1161"/>
    <cellStyle name="_new invoice_2011_B111XC_AB1111_GTLS" xfId="1162"/>
    <cellStyle name="_new invoice_2011_B111XC_NoveMone" xfId="1163"/>
    <cellStyle name="_new invoice_2011_B111XC_пакинг в Москву" xfId="1164"/>
    <cellStyle name="_new invoice_Creoton-Perspektiva_x111xc-22" xfId="1165"/>
    <cellStyle name="_new invoice_инвойс_свет_авто_7003_Рига_26.03.07" xfId="1166"/>
    <cellStyle name="_new invoice_инвойс_свет_авто_7003_Рига_26.03.07_2011_B111XC_AB1111_GTLS" xfId="1167"/>
    <cellStyle name="_new invoice_инвойс_свет_авто_7003_Рига_26.03.07_2011_B111XC_NoveMone" xfId="1168"/>
    <cellStyle name="_new invoice_инвойс_свет_авто_7003_Рига_26.03.07_2011_B111XC_пакинг в Москву" xfId="1169"/>
    <cellStyle name="_new invoice_инвойс_свет_авто_7003_Рига_26.03.07_Creoton-Perspektiva_x111xc-22" xfId="1170"/>
    <cellStyle name="_obrazec_nvojsa_na_NOGINSK_-_FORTUNA" xfId="1171"/>
    <cellStyle name="_pack 960" xfId="1172"/>
    <cellStyle name="_packing" xfId="1173"/>
    <cellStyle name="_packing_2011_B111XC_AB1111_GTLS" xfId="1174"/>
    <cellStyle name="_packing_2011_B111XC_NoveMone" xfId="1175"/>
    <cellStyle name="_packing_2011_B111XC_пакинг в Москву" xfId="1176"/>
    <cellStyle name="_packing_Creoton-Perspektiva_x111xc-22" xfId="1177"/>
    <cellStyle name="_packing_инвойс_свет_авто_7003_Рига_26.03.07" xfId="1178"/>
    <cellStyle name="_packing_инвойс_свет_авто_7003_Рига_26.03.07_2011_B111XC_AB1111_GTLS" xfId="1179"/>
    <cellStyle name="_packing_инвойс_свет_авто_7003_Рига_26.03.07_2011_B111XC_NoveMone" xfId="1180"/>
    <cellStyle name="_packing_инвойс_свет_авто_7003_Рига_26.03.07_2011_B111XC_пакинг в Москву" xfId="1181"/>
    <cellStyle name="_packing_инвойс_свет_авто_7003_Рига_26.03.07_Creoton-Perspektiva_x111xc-22" xfId="1182"/>
    <cellStyle name="_qtek на расчет" xfId="1183"/>
    <cellStyle name="_qtek на расчет 2" xfId="3700"/>
    <cellStyle name="_qtek на расчет 3" xfId="3843"/>
    <cellStyle name="_qtek на расчет_12 dec 809 Гамбург расчет" xfId="1184"/>
    <cellStyle name="_qtek на расчет_12 dec 809 Гамбург расчет 2" xfId="3701"/>
    <cellStyle name="_qtek на расчет_12 dec 809 Гамбург расчет 3" xfId="3844"/>
    <cellStyle name="_qtek на расчет_12 dec 809 Гамбург расчет_cmr  СБ 39" xfId="1185"/>
    <cellStyle name="_qtek на расчет_12 dec 809 Гамбург расчет_Funtime" xfId="1186"/>
    <cellStyle name="_qtek на расчет_12 dec 809 Гамбург расчет_Funtime 2 в Псков" xfId="1187"/>
    <cellStyle name="_qtek на расчет_12 dec 809 Гамбург расчет_INVOICE" xfId="1188"/>
    <cellStyle name="_qtek на расчет_12 dec 809 Гамбург расчет_Simis 2 на Псков ( ЛАРИ)" xfId="1189"/>
    <cellStyle name="_qtek на расчет_12 dec 809 Гамбург расчет_Win RES 5" xfId="1190"/>
    <cellStyle name="_qtek на расчет_12 dec 809 Гамбург расчет_yutai 6 псков" xfId="1191"/>
    <cellStyle name="_qtek на расчет_12 dec 809 Гамбург расчет_yutai 6 псков на выпуск" xfId="1192"/>
    <cellStyle name="_qtek на расчет_12 dec 809 Гамбург расчет_ИНВ КОНФЕТЫ СБ 13" xfId="1193"/>
    <cellStyle name="_qtek на расчет_12 dec 809 Гамбург расчет_ИНВ КОНФЕТЫ СБ12" xfId="1194"/>
    <cellStyle name="_qtek на расчет_12 dec 809 Гамбург расчет_ИНВ_СПЕЦ_баки " xfId="1195"/>
    <cellStyle name="_qtek на расчет_12 dec 809 Гамбург расчет_ИНВ_СПЕЦ_баки 299" xfId="1196"/>
    <cellStyle name="_qtek на расчет_12 dec 809 Гамбург расчет_ИНВ_СПЕЦ_баки 949" xfId="1197"/>
    <cellStyle name="_qtek на расчет_12 dec 809 Гамбург расчет_ИНВ_СПЕЦ_баки 994" xfId="1198"/>
    <cellStyle name="_qtek на расчет_12 dec 809 Гамбург расчет_ИНВ_СПЕЦ_баки КСА 16-01-12" xfId="1199"/>
    <cellStyle name="_qtek на расчет_12 dec 809 Гамбург расчет_ИНВ_СПЕЦ_ВЕЛОСИПЕДЫ" xfId="1200"/>
    <cellStyle name="_qtek на расчет_12 dec 809 Гамбург расчет_ИНВ_СПЕЦ_ЛАРИ_баки ___" xfId="1201"/>
    <cellStyle name="_qtek на расчет_12 dec 809 Гамбург расчет_ИНВ_СПЕЦ_ЛАРИ_баки 499" xfId="1202"/>
    <cellStyle name="_qtek на расчет_12 dec 809 Гамбург расчет_ИНВ_СПЕЦ_ЛАРИ_баки 949" xfId="1203"/>
    <cellStyle name="_qtek на расчет_12 dec 809 Гамбург расчет_ИНВ_СПЕЦ_ЛАРИ_пузыри" xfId="1204"/>
    <cellStyle name="_qtek на расчет_12 dec 809 Гамбург расчет_ИНВ_СПЕЦ_ЛАРИ_пузыри  (3)" xfId="1205"/>
    <cellStyle name="_qtek на расчет_12 dec 809 Гамбург расчет_Копия Копия Win RES 1 на Псков (5)" xfId="1206"/>
    <cellStyle name="_qtek на расчет_12 dec 809 Гамбург расчет_СБОРКА 08 Псков" xfId="1207"/>
    <cellStyle name="_qtek на расчет_12 dec 809 Гамбург расчет_СМР" xfId="1208"/>
    <cellStyle name="_qtek на расчет_12 dec 809 Гамбург расчет_Трак1-06-12-11 INV+PL+CMR-Spec" xfId="1209"/>
    <cellStyle name="_qtek на расчет_cmr  СБ 39" xfId="1210"/>
    <cellStyle name="_qtek на расчет_Funtime" xfId="1211"/>
    <cellStyle name="_qtek на расчет_Funtime 2 в Псков" xfId="1212"/>
    <cellStyle name="_qtek на расчет_INVOICE" xfId="1213"/>
    <cellStyle name="_qtek на расчет_Simis 2 на Псков ( ЛАРИ)" xfId="1214"/>
    <cellStyle name="_qtek на расчет_Win RES 5" xfId="1215"/>
    <cellStyle name="_qtek на расчет_yutai 6 псков" xfId="1216"/>
    <cellStyle name="_qtek на расчет_yutai 6 псков на выпуск" xfId="1217"/>
    <cellStyle name="_qtek на расчет_ИНВ КОНФЕТЫ СБ 13" xfId="1218"/>
    <cellStyle name="_qtek на расчет_ИНВ КОНФЕТЫ СБ12" xfId="1219"/>
    <cellStyle name="_qtek на расчет_ИНВ_СПЕЦ_баки " xfId="1220"/>
    <cellStyle name="_qtek на расчет_ИНВ_СПЕЦ_баки 299" xfId="1221"/>
    <cellStyle name="_qtek на расчет_ИНВ_СПЕЦ_баки 949" xfId="1222"/>
    <cellStyle name="_qtek на расчет_ИНВ_СПЕЦ_баки 994" xfId="1223"/>
    <cellStyle name="_qtek на расчет_ИНВ_СПЕЦ_баки КСА 16-01-12" xfId="1224"/>
    <cellStyle name="_qtek на расчет_ИНВ_СПЕЦ_ВЕЛОСИПЕДЫ" xfId="1225"/>
    <cellStyle name="_qtek на расчет_ИНВ_СПЕЦ_ЛАРИ_баки ___" xfId="1226"/>
    <cellStyle name="_qtek на расчет_ИНВ_СПЕЦ_ЛАРИ_баки 499" xfId="1227"/>
    <cellStyle name="_qtek на расчет_ИНВ_СПЕЦ_ЛАРИ_баки 949" xfId="1228"/>
    <cellStyle name="_qtek на расчет_ИНВ_СПЕЦ_ЛАРИ_пузыри" xfId="1229"/>
    <cellStyle name="_qtek на расчет_ИНВ_СПЕЦ_ЛАРИ_пузыри  (3)" xfId="1230"/>
    <cellStyle name="_qtek на расчет_Копия Копия Win RES 1 на Псков (5)" xfId="1231"/>
    <cellStyle name="_qtek на расчет_СБОРКА 08 Псков" xfId="1232"/>
    <cellStyle name="_qtek на расчет_СМР" xfId="1233"/>
    <cellStyle name="_qtek на расчет_Трак1-06-12-11 INV+PL+CMR-Spec" xfId="1234"/>
    <cellStyle name="_setka_244_01_july_Vantaa" xfId="1235"/>
    <cellStyle name="_T-6974 КОМПЫ" xfId="1236"/>
    <cellStyle name="_tab" xfId="1237"/>
    <cellStyle name="_tab 2" xfId="3702"/>
    <cellStyle name="_tab 3" xfId="3845"/>
    <cellStyle name="_tab_12 dec 809 Гамбург расчет" xfId="1238"/>
    <cellStyle name="_tab_12 dec 809 Гамбург расчет 2" xfId="3703"/>
    <cellStyle name="_tab_12 dec 809 Гамбург расчет 3" xfId="3846"/>
    <cellStyle name="_tab_12 dec 809 Гамбург расчет_cmr  СБ 39" xfId="1239"/>
    <cellStyle name="_tab_12 dec 809 Гамбург расчет_Funtime" xfId="1240"/>
    <cellStyle name="_tab_12 dec 809 Гамбург расчет_Funtime 2 в Псков" xfId="1241"/>
    <cellStyle name="_tab_12 dec 809 Гамбург расчет_INVOICE" xfId="1242"/>
    <cellStyle name="_tab_12 dec 809 Гамбург расчет_Simis 2 на Псков ( ЛАРИ)" xfId="1243"/>
    <cellStyle name="_tab_12 dec 809 Гамбург расчет_Win RES 5" xfId="1244"/>
    <cellStyle name="_tab_12 dec 809 Гамбург расчет_yutai 6 псков" xfId="1245"/>
    <cellStyle name="_tab_12 dec 809 Гамбург расчет_yutai 6 псков на выпуск" xfId="1246"/>
    <cellStyle name="_tab_12 dec 809 Гамбург расчет_ИНВ КОНФЕТЫ СБ 13" xfId="1247"/>
    <cellStyle name="_tab_12 dec 809 Гамбург расчет_ИНВ КОНФЕТЫ СБ12" xfId="1248"/>
    <cellStyle name="_tab_12 dec 809 Гамбург расчет_ИНВ_СПЕЦ_баки " xfId="1249"/>
    <cellStyle name="_tab_12 dec 809 Гамбург расчет_ИНВ_СПЕЦ_баки 299" xfId="1250"/>
    <cellStyle name="_tab_12 dec 809 Гамбург расчет_ИНВ_СПЕЦ_баки 949" xfId="1251"/>
    <cellStyle name="_tab_12 dec 809 Гамбург расчет_ИНВ_СПЕЦ_баки 994" xfId="1252"/>
    <cellStyle name="_tab_12 dec 809 Гамбург расчет_ИНВ_СПЕЦ_баки КСА 16-01-12" xfId="1253"/>
    <cellStyle name="_tab_12 dec 809 Гамбург расчет_ИНВ_СПЕЦ_ВЕЛОСИПЕДЫ" xfId="1254"/>
    <cellStyle name="_tab_12 dec 809 Гамбург расчет_ИНВ_СПЕЦ_ЛАРИ_баки ___" xfId="1255"/>
    <cellStyle name="_tab_12 dec 809 Гамбург расчет_ИНВ_СПЕЦ_ЛАРИ_баки 499" xfId="1256"/>
    <cellStyle name="_tab_12 dec 809 Гамбург расчет_ИНВ_СПЕЦ_ЛАРИ_баки 949" xfId="1257"/>
    <cellStyle name="_tab_12 dec 809 Гамбург расчет_ИНВ_СПЕЦ_ЛАРИ_пузыри" xfId="1258"/>
    <cellStyle name="_tab_12 dec 809 Гамбург расчет_ИНВ_СПЕЦ_ЛАРИ_пузыри  (3)" xfId="1259"/>
    <cellStyle name="_tab_12 dec 809 Гамбург расчет_Копия Копия Win RES 1 на Псков (5)" xfId="1260"/>
    <cellStyle name="_tab_12 dec 809 Гамбург расчет_СБОРКА 08 Псков" xfId="1261"/>
    <cellStyle name="_tab_12 dec 809 Гамбург расчет_СМР" xfId="1262"/>
    <cellStyle name="_tab_12 dec 809 Гамбург расчет_Трак1-06-12-11 INV+PL+CMR-Spec" xfId="1263"/>
    <cellStyle name="_tab_2 ам Партнер Плюс" xfId="1264"/>
    <cellStyle name="_tab_2 ам экспресс" xfId="1265"/>
    <cellStyle name="_tab_2011_B111XC_AB1111_GTLS" xfId="1266"/>
    <cellStyle name="_tab_2011_B111XC_NoveMone" xfId="1267"/>
    <cellStyle name="_tab_2011_B111XC_пакинг в Москву" xfId="1268"/>
    <cellStyle name="_tab_cmr  СБ 39" xfId="1269"/>
    <cellStyle name="_tab_Creoton-Perspektiva_x111xc-22" xfId="1270"/>
    <cellStyle name="_tab_Funtime" xfId="1271"/>
    <cellStyle name="_tab_Funtime 2 в Псков" xfId="1272"/>
    <cellStyle name="_tab_Funtime 2ПСКОВ" xfId="1273"/>
    <cellStyle name="_tab_INVOICE" xfId="1274"/>
    <cellStyle name="_tab_Simis 2 на Псков ( ЛАРИ)" xfId="1275"/>
    <cellStyle name="_tab_Win RES 5" xfId="1276"/>
    <cellStyle name="_tab_yutai 6 псков" xfId="1277"/>
    <cellStyle name="_tab_yutai 6 псков на выпуск" xfId="1278"/>
    <cellStyle name="_tab_Велосипеды-16" xfId="1279"/>
    <cellStyle name="_tab_ИНВ КОНФЕТЫ СБ 13" xfId="1280"/>
    <cellStyle name="_tab_ИНВ КОНФЕТЫ СБ12" xfId="1281"/>
    <cellStyle name="_tab_ИНВ_СПЕЦ_баки " xfId="1282"/>
    <cellStyle name="_tab_ИНВ_СПЕЦ_баки 299" xfId="1283"/>
    <cellStyle name="_tab_ИНВ_СПЕЦ_баки 949" xfId="1284"/>
    <cellStyle name="_tab_ИНВ_СПЕЦ_баки 994" xfId="1285"/>
    <cellStyle name="_tab_ИНВ_СПЕЦ_баки КСА 16-01-12" xfId="1286"/>
    <cellStyle name="_tab_ИНВ_СПЕЦ_ВЕЛОСИПЕДЫ" xfId="1287"/>
    <cellStyle name="_tab_ИНВ_СПЕЦ_ЛАРИ_баки ___" xfId="1288"/>
    <cellStyle name="_tab_ИНВ_СПЕЦ_ЛАРИ_баки 499" xfId="1289"/>
    <cellStyle name="_tab_ИНВ_СПЕЦ_ЛАРИ_баки 949" xfId="1290"/>
    <cellStyle name="_tab_ИНВ_СПЕЦ_ЛАРИ_пузыри" xfId="1291"/>
    <cellStyle name="_tab_ИНВ_СПЕЦ_ЛАРИ_пузыри  (3)" xfId="1292"/>
    <cellStyle name="_tab_Инвойс триммеры11ES000296(без спец)" xfId="1293"/>
    <cellStyle name="_tab_Инвойс_531992" xfId="1294"/>
    <cellStyle name="_tab_Инвойс_5360631" xfId="1295"/>
    <cellStyle name="_tab_инвойс_свет_авто_7003_Рига_26.03.07" xfId="1296"/>
    <cellStyle name="_tab_инвойс_свет_авто_7003_Рига_26.03.07_2011_B111XC_AB1111_GTLS" xfId="1297"/>
    <cellStyle name="_tab_инвойс_свет_авто_7003_Рига_26.03.07_2011_B111XC_NoveMone" xfId="1298"/>
    <cellStyle name="_tab_инвойс_свет_авто_7003_Рига_26.03.07_2011_B111XC_пакинг в Москву" xfId="1299"/>
    <cellStyle name="_tab_инвойс_свет_авто_7003_Рига_26.03.07_Creoton-Perspektiva_x111xc-22" xfId="1300"/>
    <cellStyle name="_tab_Копия Копия Win RES 1 на Псков (5)" xfId="1301"/>
    <cellStyle name="_tab_СБОРКА 08 Псков" xfId="1302"/>
    <cellStyle name="_tab_СМР" xfId="1303"/>
    <cellStyle name="_tab_Трак1-06-12-11 INV+PL+CMR-Spec" xfId="1304"/>
    <cellStyle name="_Truck 2296" xfId="1305"/>
    <cellStyle name="_Truck 2296_12 dec 809 Гамбург расчет" xfId="1306"/>
    <cellStyle name="_Truck 468" xfId="1307"/>
    <cellStyle name="_Truck 468_12 dec 809 Гамбург расчет" xfId="1308"/>
    <cellStyle name="_truck 784 codes-23" xfId="1309"/>
    <cellStyle name="_truck 784 codes-23 2" xfId="3704"/>
    <cellStyle name="_truck 784 codes-23 3" xfId="3847"/>
    <cellStyle name="_truck 784 codes-23_12 dec 809 Гамбург расчет" xfId="1310"/>
    <cellStyle name="_truck 784 codes-23_12 dec 809 Гамбург расчет 2" xfId="3705"/>
    <cellStyle name="_truck 784 codes-23_12 dec 809 Гамбург расчет 3" xfId="3848"/>
    <cellStyle name="_truck 784 codes-23_12 dec 809 Гамбург расчет_cmr  СБ 39" xfId="1311"/>
    <cellStyle name="_truck 784 codes-23_12 dec 809 Гамбург расчет_Funtime" xfId="1312"/>
    <cellStyle name="_truck 784 codes-23_12 dec 809 Гамбург расчет_Funtime 2 в Псков" xfId="1313"/>
    <cellStyle name="_truck 784 codes-23_12 dec 809 Гамбург расчет_INVOICE" xfId="1314"/>
    <cellStyle name="_truck 784 codes-23_12 dec 809 Гамбург расчет_Simis 2 на Псков ( ЛАРИ)" xfId="1315"/>
    <cellStyle name="_truck 784 codes-23_12 dec 809 Гамбург расчет_Win RES 5" xfId="1316"/>
    <cellStyle name="_truck 784 codes-23_12 dec 809 Гамбург расчет_yutai 6 псков" xfId="1317"/>
    <cellStyle name="_truck 784 codes-23_12 dec 809 Гамбург расчет_yutai 6 псков на выпуск" xfId="1318"/>
    <cellStyle name="_truck 784 codes-23_12 dec 809 Гамбург расчет_ИНВ КОНФЕТЫ СБ 13" xfId="1319"/>
    <cellStyle name="_truck 784 codes-23_12 dec 809 Гамбург расчет_ИНВ КОНФЕТЫ СБ12" xfId="1320"/>
    <cellStyle name="_truck 784 codes-23_12 dec 809 Гамбург расчет_ИНВ_СПЕЦ_баки " xfId="1321"/>
    <cellStyle name="_truck 784 codes-23_12 dec 809 Гамбург расчет_ИНВ_СПЕЦ_баки 299" xfId="1322"/>
    <cellStyle name="_truck 784 codes-23_12 dec 809 Гамбург расчет_ИНВ_СПЕЦ_баки 949" xfId="1323"/>
    <cellStyle name="_truck 784 codes-23_12 dec 809 Гамбург расчет_ИНВ_СПЕЦ_баки 994" xfId="1324"/>
    <cellStyle name="_truck 784 codes-23_12 dec 809 Гамбург расчет_ИНВ_СПЕЦ_баки КСА 16-01-12" xfId="1325"/>
    <cellStyle name="_truck 784 codes-23_12 dec 809 Гамбург расчет_ИНВ_СПЕЦ_ВЕЛОСИПЕДЫ" xfId="1326"/>
    <cellStyle name="_truck 784 codes-23_12 dec 809 Гамбург расчет_ИНВ_СПЕЦ_ЛАРИ_баки ___" xfId="1327"/>
    <cellStyle name="_truck 784 codes-23_12 dec 809 Гамбург расчет_ИНВ_СПЕЦ_ЛАРИ_баки 499" xfId="1328"/>
    <cellStyle name="_truck 784 codes-23_12 dec 809 Гамбург расчет_ИНВ_СПЕЦ_ЛАРИ_баки 949" xfId="1329"/>
    <cellStyle name="_truck 784 codes-23_12 dec 809 Гамбург расчет_ИНВ_СПЕЦ_ЛАРИ_пузыри" xfId="1330"/>
    <cellStyle name="_truck 784 codes-23_12 dec 809 Гамбург расчет_ИНВ_СПЕЦ_ЛАРИ_пузыри  (3)" xfId="1331"/>
    <cellStyle name="_truck 784 codes-23_12 dec 809 Гамбург расчет_Копия Копия Win RES 1 на Псков (5)" xfId="1332"/>
    <cellStyle name="_truck 784 codes-23_12 dec 809 Гамбург расчет_СБОРКА 08 Псков" xfId="1333"/>
    <cellStyle name="_truck 784 codes-23_12 dec 809 Гамбург расчет_СМР" xfId="1334"/>
    <cellStyle name="_truck 784 codes-23_12 dec 809 Гамбург расчет_Трак1-06-12-11 INV+PL+CMR-Spec" xfId="1335"/>
    <cellStyle name="_truck 784 codes-23_2 ам Партнер Плюс" xfId="1336"/>
    <cellStyle name="_truck 784 codes-23_2 ам экспресс" xfId="1337"/>
    <cellStyle name="_truck 784 codes-23_cmr  СБ 39" xfId="1338"/>
    <cellStyle name="_truck 784 codes-23_Funtime" xfId="1339"/>
    <cellStyle name="_truck 784 codes-23_Funtime 2 в Псков" xfId="1340"/>
    <cellStyle name="_truck 784 codes-23_Funtime 2ПСКОВ" xfId="1341"/>
    <cellStyle name="_truck 784 codes-23_INVOICE" xfId="1342"/>
    <cellStyle name="_truck 784 codes-23_Simis 2 на Псков ( ЛАРИ)" xfId="1343"/>
    <cellStyle name="_truck 784 codes-23_Win RES 5" xfId="1344"/>
    <cellStyle name="_truck 784 codes-23_yutai 6 псков" xfId="1345"/>
    <cellStyle name="_truck 784 codes-23_yutai 6 псков на выпуск" xfId="1346"/>
    <cellStyle name="_truck 784 codes-23_Велосипеды-16" xfId="1347"/>
    <cellStyle name="_truck 784 codes-23_ИНВ КОНФЕТЫ СБ 13" xfId="1348"/>
    <cellStyle name="_truck 784 codes-23_ИНВ КОНФЕТЫ СБ12" xfId="1349"/>
    <cellStyle name="_truck 784 codes-23_ИНВ_СПЕЦ_баки " xfId="1350"/>
    <cellStyle name="_truck 784 codes-23_ИНВ_СПЕЦ_баки 299" xfId="1351"/>
    <cellStyle name="_truck 784 codes-23_ИНВ_СПЕЦ_баки 949" xfId="1352"/>
    <cellStyle name="_truck 784 codes-23_ИНВ_СПЕЦ_баки 994" xfId="1353"/>
    <cellStyle name="_truck 784 codes-23_ИНВ_СПЕЦ_баки КСА 16-01-12" xfId="1354"/>
    <cellStyle name="_truck 784 codes-23_ИНВ_СПЕЦ_ВЕЛОСИПЕДЫ" xfId="1355"/>
    <cellStyle name="_truck 784 codes-23_ИНВ_СПЕЦ_ЛАРИ_баки ___" xfId="1356"/>
    <cellStyle name="_truck 784 codes-23_ИНВ_СПЕЦ_ЛАРИ_баки 499" xfId="1357"/>
    <cellStyle name="_truck 784 codes-23_ИНВ_СПЕЦ_ЛАРИ_баки 949" xfId="1358"/>
    <cellStyle name="_truck 784 codes-23_ИНВ_СПЕЦ_ЛАРИ_пузыри" xfId="1359"/>
    <cellStyle name="_truck 784 codes-23_ИНВ_СПЕЦ_ЛАРИ_пузыри  (3)" xfId="1360"/>
    <cellStyle name="_truck 784 codes-23_Инвойс_531992" xfId="1361"/>
    <cellStyle name="_truck 784 codes-23_Инвойс_5360631" xfId="1362"/>
    <cellStyle name="_truck 784 codes-23_Копия Копия Win RES 1 на Псков (5)" xfId="1363"/>
    <cellStyle name="_truck 784 codes-23_СБОРКА 08 Псков" xfId="1364"/>
    <cellStyle name="_truck 784 codes-23_СМР" xfId="1365"/>
    <cellStyle name="_truck 784 codes-23_Трак1-06-12-11 INV+PL+CMR-Spec" xfId="1366"/>
    <cellStyle name="_UUUUUUUUUUUUUUUUU" xfId="1367"/>
    <cellStyle name="_UUUUUUUUUUUUUUUUU 2" xfId="3706"/>
    <cellStyle name="_UUUUUUUUUUUUUUUUU 3" xfId="3849"/>
    <cellStyle name="_UUUUUUUUUUUUUUUUU_12 dec 809 Гамбург расчет" xfId="1368"/>
    <cellStyle name="_UUUUUUUUUUUUUUUUU_12 dec 809 Гамбург расчет 2" xfId="3707"/>
    <cellStyle name="_UUUUUUUUUUUUUUUUU_12 dec 809 Гамбург расчет 3" xfId="3850"/>
    <cellStyle name="_UUUUUUUUUUUUUUUUU_12 dec 809 Гамбург расчет_cmr  СБ 39" xfId="1369"/>
    <cellStyle name="_UUUUUUUUUUUUUUUUU_12 dec 809 Гамбург расчет_Funtime" xfId="1370"/>
    <cellStyle name="_UUUUUUUUUUUUUUUUU_12 dec 809 Гамбург расчет_Funtime 2 в Псков" xfId="1371"/>
    <cellStyle name="_UUUUUUUUUUUUUUUUU_12 dec 809 Гамбург расчет_INVOICE" xfId="1372"/>
    <cellStyle name="_UUUUUUUUUUUUUUUUU_12 dec 809 Гамбург расчет_Simis 2 на Псков ( ЛАРИ)" xfId="1373"/>
    <cellStyle name="_UUUUUUUUUUUUUUUUU_12 dec 809 Гамбург расчет_Win RES 5" xfId="1374"/>
    <cellStyle name="_UUUUUUUUUUUUUUUUU_12 dec 809 Гамбург расчет_yutai 6 псков" xfId="1375"/>
    <cellStyle name="_UUUUUUUUUUUUUUUUU_12 dec 809 Гамбург расчет_yutai 6 псков на выпуск" xfId="1376"/>
    <cellStyle name="_UUUUUUUUUUUUUUUUU_12 dec 809 Гамбург расчет_ИНВ КОНФЕТЫ СБ 13" xfId="1377"/>
    <cellStyle name="_UUUUUUUUUUUUUUUUU_12 dec 809 Гамбург расчет_ИНВ КОНФЕТЫ СБ12" xfId="1378"/>
    <cellStyle name="_UUUUUUUUUUUUUUUUU_12 dec 809 Гамбург расчет_ИНВ_СПЕЦ_баки " xfId="1379"/>
    <cellStyle name="_UUUUUUUUUUUUUUUUU_12 dec 809 Гамбург расчет_ИНВ_СПЕЦ_баки 299" xfId="1380"/>
    <cellStyle name="_UUUUUUUUUUUUUUUUU_12 dec 809 Гамбург расчет_ИНВ_СПЕЦ_баки 949" xfId="1381"/>
    <cellStyle name="_UUUUUUUUUUUUUUUUU_12 dec 809 Гамбург расчет_ИНВ_СПЕЦ_баки 994" xfId="1382"/>
    <cellStyle name="_UUUUUUUUUUUUUUUUU_12 dec 809 Гамбург расчет_ИНВ_СПЕЦ_баки КСА 16-01-12" xfId="1383"/>
    <cellStyle name="_UUUUUUUUUUUUUUUUU_12 dec 809 Гамбург расчет_ИНВ_СПЕЦ_ВЕЛОСИПЕДЫ" xfId="1384"/>
    <cellStyle name="_UUUUUUUUUUUUUUUUU_12 dec 809 Гамбург расчет_ИНВ_СПЕЦ_ЛАРИ_баки ___" xfId="1385"/>
    <cellStyle name="_UUUUUUUUUUUUUUUUU_12 dec 809 Гамбург расчет_ИНВ_СПЕЦ_ЛАРИ_баки 499" xfId="1386"/>
    <cellStyle name="_UUUUUUUUUUUUUUUUU_12 dec 809 Гамбург расчет_ИНВ_СПЕЦ_ЛАРИ_баки 949" xfId="1387"/>
    <cellStyle name="_UUUUUUUUUUUUUUUUU_12 dec 809 Гамбург расчет_ИНВ_СПЕЦ_ЛАРИ_пузыри" xfId="1388"/>
    <cellStyle name="_UUUUUUUUUUUUUUUUU_12 dec 809 Гамбург расчет_ИНВ_СПЕЦ_ЛАРИ_пузыри  (3)" xfId="1389"/>
    <cellStyle name="_UUUUUUUUUUUUUUUUU_12 dec 809 Гамбург расчет_Копия Копия Win RES 1 на Псков (5)" xfId="1390"/>
    <cellStyle name="_UUUUUUUUUUUUUUUUU_12 dec 809 Гамбург расчет_СБОРКА 08 Псков" xfId="1391"/>
    <cellStyle name="_UUUUUUUUUUUUUUUUU_12 dec 809 Гамбург расчет_СМР" xfId="1392"/>
    <cellStyle name="_UUUUUUUUUUUUUUUUU_12 dec 809 Гамбург расчет_Трак1-06-12-11 INV+PL+CMR-Spec" xfId="1393"/>
    <cellStyle name="_UUUUUUUUUUUUUUUUU_cmr  СБ 39" xfId="1394"/>
    <cellStyle name="_UUUUUUUUUUUUUUUUU_Funtime" xfId="1395"/>
    <cellStyle name="_UUUUUUUUUUUUUUUUU_Funtime 2 в Псков" xfId="1396"/>
    <cellStyle name="_UUUUUUUUUUUUUUUUU_INVOICE" xfId="1397"/>
    <cellStyle name="_UUUUUUUUUUUUUUUUU_Simis 2 на Псков ( ЛАРИ)" xfId="1398"/>
    <cellStyle name="_UUUUUUUUUUUUUUUUU_Win RES 5" xfId="1399"/>
    <cellStyle name="_UUUUUUUUUUUUUUUUU_yutai 6 псков" xfId="1400"/>
    <cellStyle name="_UUUUUUUUUUUUUUUUU_yutai 6 псков на выпуск" xfId="1401"/>
    <cellStyle name="_UUUUUUUUUUUUUUUUU_ИНВ КОНФЕТЫ СБ 13" xfId="1402"/>
    <cellStyle name="_UUUUUUUUUUUUUUUUU_ИНВ КОНФЕТЫ СБ12" xfId="1403"/>
    <cellStyle name="_UUUUUUUUUUUUUUUUU_ИНВ_СПЕЦ_баки " xfId="1404"/>
    <cellStyle name="_UUUUUUUUUUUUUUUUU_ИНВ_СПЕЦ_баки 299" xfId="1405"/>
    <cellStyle name="_UUUUUUUUUUUUUUUUU_ИНВ_СПЕЦ_баки 949" xfId="1406"/>
    <cellStyle name="_UUUUUUUUUUUUUUUUU_ИНВ_СПЕЦ_баки 994" xfId="1407"/>
    <cellStyle name="_UUUUUUUUUUUUUUUUU_ИНВ_СПЕЦ_баки КСА 16-01-12" xfId="1408"/>
    <cellStyle name="_UUUUUUUUUUUUUUUUU_ИНВ_СПЕЦ_ВЕЛОСИПЕДЫ" xfId="1409"/>
    <cellStyle name="_UUUUUUUUUUUUUUUUU_ИНВ_СПЕЦ_ЛАРИ_баки ___" xfId="1410"/>
    <cellStyle name="_UUUUUUUUUUUUUUUUU_ИНВ_СПЕЦ_ЛАРИ_баки 499" xfId="1411"/>
    <cellStyle name="_UUUUUUUUUUUUUUUUU_ИНВ_СПЕЦ_ЛАРИ_баки 949" xfId="1412"/>
    <cellStyle name="_UUUUUUUUUUUUUUUUU_ИНВ_СПЕЦ_ЛАРИ_пузыри" xfId="1413"/>
    <cellStyle name="_UUUUUUUUUUUUUUUUU_ИНВ_СПЕЦ_ЛАРИ_пузыри  (3)" xfId="1414"/>
    <cellStyle name="_UUUUUUUUUUUUUUUUU_Копия Копия Win RES 1 на Псков (5)" xfId="1415"/>
    <cellStyle name="_UUUUUUUUUUUUUUUUU_СБОРКА 08 Псков" xfId="1416"/>
    <cellStyle name="_UUUUUUUUUUUUUUUUU_СМР" xfId="1417"/>
    <cellStyle name="_UUUUUUUUUUUUUUUUU_Трак1-06-12-11 INV+PL+CMR-Spec" xfId="1418"/>
    <cellStyle name="_АВТОЗАПЧАСТИ 2" xfId="1419"/>
    <cellStyle name="_АВТОЗАПЧАСТИ 2_Funtime 2ПСКОВ" xfId="1420"/>
    <cellStyle name="_АВТОЗАПЧАСТИ 2_Велосипеды-16" xfId="1421"/>
    <cellStyle name="_АВТОЗАПЧАСТИ 2_Инвойс триммеры11ES000296(без спец)" xfId="1422"/>
    <cellStyle name="_Автозапчасти-БОГДАНОВ 1534" xfId="1423"/>
    <cellStyle name="_Автозапчасти-БОГДАНОВ 1534_Funtime 2ПСКОВ" xfId="1424"/>
    <cellStyle name="_Автозапчасти-БОГДАНОВ 1534_Велосипеды-16" xfId="1425"/>
    <cellStyle name="_Автозапчасти-БОГДАНОВ 1534_Инвойс триммеры11ES000296(без спец)" xfId="1426"/>
    <cellStyle name="_Германия 8828" xfId="1427"/>
    <cellStyle name="_Германия 8828_Funtime 2ПСКОВ" xfId="1428"/>
    <cellStyle name="_Германия 8828_Велосипеды-16" xfId="1429"/>
    <cellStyle name="_Германия 8828_Инвойс триммеры11ES000296(без спец)" xfId="1430"/>
    <cellStyle name="_Германия-АВТО БОГДАНОВ 25.09.02.(411)" xfId="1431"/>
    <cellStyle name="_Германия-АВТО БОГДАНОВ 25.09.02.(411)_2011_B111XC_AB1111_GTLS" xfId="1432"/>
    <cellStyle name="_Германия-АВТО БОГДАНОВ 25.09.02.(411)_2011_B111XC_NoveMone" xfId="1433"/>
    <cellStyle name="_Германия-АВТО БОГДАНОВ 25.09.02.(411)_2011_B111XC_пакинг в Москву" xfId="1434"/>
    <cellStyle name="_Германия-АВТО БОГДАНОВ 25.09.02.(411)_Creoton-Perspektiva_x111xc-22" xfId="1435"/>
    <cellStyle name="_Германия-АВТО БОГДАНОВ 25.09.02.(411)_инвойс_свет_авто_7003_Рига_26.03.07" xfId="1436"/>
    <cellStyle name="_Германия-АВТО БОГДАНОВ 25.09.02.(411)_инвойс_свет_авто_7003_Рига_26.03.07_2011_B111XC_AB1111_GTLS" xfId="1437"/>
    <cellStyle name="_Германия-АВТО БОГДАНОВ 25.09.02.(411)_инвойс_свет_авто_7003_Рига_26.03.07_2011_B111XC_NoveMone" xfId="1438"/>
    <cellStyle name="_Германия-АВТО БОГДАНОВ 25.09.02.(411)_инвойс_свет_авто_7003_Рига_26.03.07_2011_B111XC_пакинг в Москву" xfId="1439"/>
    <cellStyle name="_Германия-АВТО БОГДАНОВ 25.09.02.(411)_инвойс_свет_авто_7003_Рига_26.03.07_Creoton-Perspektiva_x111xc-22" xfId="1440"/>
    <cellStyle name="_Германия-АВТОЗАПЧАСТИ 26.07.02.(2152)" xfId="1441"/>
    <cellStyle name="_Германия-АВТОЗАПЧАСТИ 26.07.02.(2152)_Funtime 2ПСКОВ" xfId="1442"/>
    <cellStyle name="_Германия-АВТОЗАПЧАСТИ 26.07.02.(2152)_Велосипеды-16" xfId="1443"/>
    <cellStyle name="_Германия-АВТОЗАПЧАСТИ 26.07.02.(2152)_Инвойс триммеры11ES000296(без спец)" xfId="1444"/>
    <cellStyle name="_для инвойса L 14 NEW" xfId="1445"/>
    <cellStyle name="_для инвойса L 14 NEW 2" xfId="3708"/>
    <cellStyle name="_для инвойса L 14 NEW 3" xfId="3851"/>
    <cellStyle name="_для инвойса L 14 NEW_12 dec 809 Гамбург расчет" xfId="1446"/>
    <cellStyle name="_для инвойса L 14 NEW_12 dec 809 Гамбург расчет 2" xfId="3709"/>
    <cellStyle name="_для инвойса L 14 NEW_12 dec 809 Гамбург расчет 3" xfId="3852"/>
    <cellStyle name="_для инвойса L 14 NEW_12 dec 809 Гамбург расчет_cmr  СБ 39" xfId="1447"/>
    <cellStyle name="_для инвойса L 14 NEW_12 dec 809 Гамбург расчет_Funtime" xfId="1448"/>
    <cellStyle name="_для инвойса L 14 NEW_12 dec 809 Гамбург расчет_Funtime 2 в Псков" xfId="1449"/>
    <cellStyle name="_для инвойса L 14 NEW_12 dec 809 Гамбург расчет_INVOICE" xfId="1450"/>
    <cellStyle name="_для инвойса L 14 NEW_12 dec 809 Гамбург расчет_Simis 2 на Псков ( ЛАРИ)" xfId="1451"/>
    <cellStyle name="_для инвойса L 14 NEW_12 dec 809 Гамбург расчет_Win RES 5" xfId="1452"/>
    <cellStyle name="_для инвойса L 14 NEW_12 dec 809 Гамбург расчет_yutai 6 псков" xfId="1453"/>
    <cellStyle name="_для инвойса L 14 NEW_12 dec 809 Гамбург расчет_yutai 6 псков на выпуск" xfId="1454"/>
    <cellStyle name="_для инвойса L 14 NEW_12 dec 809 Гамбург расчет_ИНВ КОНФЕТЫ СБ 13" xfId="1455"/>
    <cellStyle name="_для инвойса L 14 NEW_12 dec 809 Гамбург расчет_ИНВ КОНФЕТЫ СБ12" xfId="1456"/>
    <cellStyle name="_для инвойса L 14 NEW_12 dec 809 Гамбург расчет_ИНВ_СПЕЦ_баки " xfId="1457"/>
    <cellStyle name="_для инвойса L 14 NEW_12 dec 809 Гамбург расчет_ИНВ_СПЕЦ_баки 299" xfId="1458"/>
    <cellStyle name="_для инвойса L 14 NEW_12 dec 809 Гамбург расчет_ИНВ_СПЕЦ_баки 949" xfId="1459"/>
    <cellStyle name="_для инвойса L 14 NEW_12 dec 809 Гамбург расчет_ИНВ_СПЕЦ_баки 994" xfId="1460"/>
    <cellStyle name="_для инвойса L 14 NEW_12 dec 809 Гамбург расчет_ИНВ_СПЕЦ_баки КСА 16-01-12" xfId="1461"/>
    <cellStyle name="_для инвойса L 14 NEW_12 dec 809 Гамбург расчет_ИНВ_СПЕЦ_ВЕЛОСИПЕДЫ" xfId="1462"/>
    <cellStyle name="_для инвойса L 14 NEW_12 dec 809 Гамбург расчет_ИНВ_СПЕЦ_ЛАРИ_баки ___" xfId="1463"/>
    <cellStyle name="_для инвойса L 14 NEW_12 dec 809 Гамбург расчет_ИНВ_СПЕЦ_ЛАРИ_баки 499" xfId="1464"/>
    <cellStyle name="_для инвойса L 14 NEW_12 dec 809 Гамбург расчет_ИНВ_СПЕЦ_ЛАРИ_баки 949" xfId="1465"/>
    <cellStyle name="_для инвойса L 14 NEW_12 dec 809 Гамбург расчет_ИНВ_СПЕЦ_ЛАРИ_пузыри" xfId="1466"/>
    <cellStyle name="_для инвойса L 14 NEW_12 dec 809 Гамбург расчет_ИНВ_СПЕЦ_ЛАРИ_пузыри  (3)" xfId="1467"/>
    <cellStyle name="_для инвойса L 14 NEW_12 dec 809 Гамбург расчет_Копия Копия Win RES 1 на Псков (5)" xfId="1468"/>
    <cellStyle name="_для инвойса L 14 NEW_12 dec 809 Гамбург расчет_СБОРКА 08 Псков" xfId="1469"/>
    <cellStyle name="_для инвойса L 14 NEW_12 dec 809 Гамбург расчет_СМР" xfId="1470"/>
    <cellStyle name="_для инвойса L 14 NEW_12 dec 809 Гамбург расчет_Трак1-06-12-11 INV+PL+CMR-Spec" xfId="1471"/>
    <cellStyle name="_для инвойса L 14 NEW_cmr  СБ 39" xfId="1472"/>
    <cellStyle name="_для инвойса L 14 NEW_Funtime" xfId="1473"/>
    <cellStyle name="_для инвойса L 14 NEW_Funtime 2 в Псков" xfId="1474"/>
    <cellStyle name="_для инвойса L 14 NEW_INVOICE" xfId="1475"/>
    <cellStyle name="_для инвойса L 14 NEW_Simis 2 на Псков ( ЛАРИ)" xfId="1476"/>
    <cellStyle name="_для инвойса L 14 NEW_Win RES 5" xfId="1477"/>
    <cellStyle name="_для инвойса L 14 NEW_yutai 6 псков" xfId="1478"/>
    <cellStyle name="_для инвойса L 14 NEW_yutai 6 псков на выпуск" xfId="1479"/>
    <cellStyle name="_для инвойса L 14 NEW_ИНВ КОНФЕТЫ СБ 13" xfId="1480"/>
    <cellStyle name="_для инвойса L 14 NEW_ИНВ КОНФЕТЫ СБ12" xfId="1481"/>
    <cellStyle name="_для инвойса L 14 NEW_ИНВ_СПЕЦ_баки " xfId="1482"/>
    <cellStyle name="_для инвойса L 14 NEW_ИНВ_СПЕЦ_баки 299" xfId="1483"/>
    <cellStyle name="_для инвойса L 14 NEW_ИНВ_СПЕЦ_баки 949" xfId="1484"/>
    <cellStyle name="_для инвойса L 14 NEW_ИНВ_СПЕЦ_баки 994" xfId="1485"/>
    <cellStyle name="_для инвойса L 14 NEW_ИНВ_СПЕЦ_баки КСА 16-01-12" xfId="1486"/>
    <cellStyle name="_для инвойса L 14 NEW_ИНВ_СПЕЦ_ВЕЛОСИПЕДЫ" xfId="1487"/>
    <cellStyle name="_для инвойса L 14 NEW_ИНВ_СПЕЦ_ЛАРИ_баки ___" xfId="1488"/>
    <cellStyle name="_для инвойса L 14 NEW_ИНВ_СПЕЦ_ЛАРИ_баки 499" xfId="1489"/>
    <cellStyle name="_для инвойса L 14 NEW_ИНВ_СПЕЦ_ЛАРИ_баки 949" xfId="1490"/>
    <cellStyle name="_для инвойса L 14 NEW_ИНВ_СПЕЦ_ЛАРИ_пузыри" xfId="1491"/>
    <cellStyle name="_для инвойса L 14 NEW_ИНВ_СПЕЦ_ЛАРИ_пузыри  (3)" xfId="1492"/>
    <cellStyle name="_для инвойса L 14 NEW_Копия Копия Win RES 1 на Псков (5)" xfId="1493"/>
    <cellStyle name="_для инвойса L 14 NEW_СБОРКА 08 Псков" xfId="1494"/>
    <cellStyle name="_для инвойса L 14 NEW_СМР" xfId="1495"/>
    <cellStyle name="_для инвойса L 14 NEW_Трак1-06-12-11 INV+PL+CMR-Spec" xfId="1496"/>
    <cellStyle name="_ДОП IN_L 21" xfId="1497"/>
    <cellStyle name="_ДОП IN_L 21 2" xfId="3710"/>
    <cellStyle name="_ДОП IN_L 21 3" xfId="3853"/>
    <cellStyle name="_ДОП IN_L 21_12 dec 809 Гамбург расчет" xfId="1498"/>
    <cellStyle name="_ДОП IN_L 21_12 dec 809 Гамбург расчет 2" xfId="3711"/>
    <cellStyle name="_ДОП IN_L 21_12 dec 809 Гамбург расчет 3" xfId="3854"/>
    <cellStyle name="_ДОП IN_L 21_12 dec 809 Гамбург расчет_cmr  СБ 39" xfId="1499"/>
    <cellStyle name="_ДОП IN_L 21_12 dec 809 Гамбург расчет_Funtime" xfId="1500"/>
    <cellStyle name="_ДОП IN_L 21_12 dec 809 Гамбург расчет_Funtime 2 в Псков" xfId="1501"/>
    <cellStyle name="_ДОП IN_L 21_12 dec 809 Гамбург расчет_INVOICE" xfId="1502"/>
    <cellStyle name="_ДОП IN_L 21_12 dec 809 Гамбург расчет_Simis 2 на Псков ( ЛАРИ)" xfId="1503"/>
    <cellStyle name="_ДОП IN_L 21_12 dec 809 Гамбург расчет_Win RES 5" xfId="1504"/>
    <cellStyle name="_ДОП IN_L 21_12 dec 809 Гамбург расчет_yutai 6 псков" xfId="1505"/>
    <cellStyle name="_ДОП IN_L 21_12 dec 809 Гамбург расчет_yutai 6 псков на выпуск" xfId="1506"/>
    <cellStyle name="_ДОП IN_L 21_12 dec 809 Гамбург расчет_ИНВ КОНФЕТЫ СБ 13" xfId="1507"/>
    <cellStyle name="_ДОП IN_L 21_12 dec 809 Гамбург расчет_ИНВ КОНФЕТЫ СБ12" xfId="1508"/>
    <cellStyle name="_ДОП IN_L 21_12 dec 809 Гамбург расчет_ИНВ_СПЕЦ_баки " xfId="1509"/>
    <cellStyle name="_ДОП IN_L 21_12 dec 809 Гамбург расчет_ИНВ_СПЕЦ_баки 299" xfId="1510"/>
    <cellStyle name="_ДОП IN_L 21_12 dec 809 Гамбург расчет_ИНВ_СПЕЦ_баки 949" xfId="1511"/>
    <cellStyle name="_ДОП IN_L 21_12 dec 809 Гамбург расчет_ИНВ_СПЕЦ_баки 994" xfId="1512"/>
    <cellStyle name="_ДОП IN_L 21_12 dec 809 Гамбург расчет_ИНВ_СПЕЦ_баки КСА 16-01-12" xfId="1513"/>
    <cellStyle name="_ДОП IN_L 21_12 dec 809 Гамбург расчет_ИНВ_СПЕЦ_ВЕЛОСИПЕДЫ" xfId="1514"/>
    <cellStyle name="_ДОП IN_L 21_12 dec 809 Гамбург расчет_ИНВ_СПЕЦ_ЛАРИ_баки ___" xfId="1515"/>
    <cellStyle name="_ДОП IN_L 21_12 dec 809 Гамбург расчет_ИНВ_СПЕЦ_ЛАРИ_баки 499" xfId="1516"/>
    <cellStyle name="_ДОП IN_L 21_12 dec 809 Гамбург расчет_ИНВ_СПЕЦ_ЛАРИ_баки 949" xfId="1517"/>
    <cellStyle name="_ДОП IN_L 21_12 dec 809 Гамбург расчет_ИНВ_СПЕЦ_ЛАРИ_пузыри" xfId="1518"/>
    <cellStyle name="_ДОП IN_L 21_12 dec 809 Гамбург расчет_ИНВ_СПЕЦ_ЛАРИ_пузыри  (3)" xfId="1519"/>
    <cellStyle name="_ДОП IN_L 21_12 dec 809 Гамбург расчет_Копия Копия Win RES 1 на Псков (5)" xfId="1520"/>
    <cellStyle name="_ДОП IN_L 21_12 dec 809 Гамбург расчет_СБОРКА 08 Псков" xfId="1521"/>
    <cellStyle name="_ДОП IN_L 21_12 dec 809 Гамбург расчет_СМР" xfId="1522"/>
    <cellStyle name="_ДОП IN_L 21_12 dec 809 Гамбург расчет_Трак1-06-12-11 INV+PL+CMR-Spec" xfId="1523"/>
    <cellStyle name="_ДОП IN_L 21_cmr  СБ 39" xfId="1524"/>
    <cellStyle name="_ДОП IN_L 21_Funtime" xfId="1525"/>
    <cellStyle name="_ДОП IN_L 21_Funtime 2 в Псков" xfId="1526"/>
    <cellStyle name="_ДОП IN_L 21_INVOICE" xfId="1527"/>
    <cellStyle name="_ДОП IN_L 21_Simis 2 на Псков ( ЛАРИ)" xfId="1528"/>
    <cellStyle name="_ДОП IN_L 21_Win RES 5" xfId="1529"/>
    <cellStyle name="_ДОП IN_L 21_yutai 6 псков" xfId="1530"/>
    <cellStyle name="_ДОП IN_L 21_yutai 6 псков на выпуск" xfId="1531"/>
    <cellStyle name="_ДОП IN_L 21_ИНВ КОНФЕТЫ СБ 13" xfId="1532"/>
    <cellStyle name="_ДОП IN_L 21_ИНВ КОНФЕТЫ СБ12" xfId="1533"/>
    <cellStyle name="_ДОП IN_L 21_ИНВ_СПЕЦ_баки " xfId="1534"/>
    <cellStyle name="_ДОП IN_L 21_ИНВ_СПЕЦ_баки 299" xfId="1535"/>
    <cellStyle name="_ДОП IN_L 21_ИНВ_СПЕЦ_баки 949" xfId="1536"/>
    <cellStyle name="_ДОП IN_L 21_ИНВ_СПЕЦ_баки 994" xfId="1537"/>
    <cellStyle name="_ДОП IN_L 21_ИНВ_СПЕЦ_баки КСА 16-01-12" xfId="1538"/>
    <cellStyle name="_ДОП IN_L 21_ИНВ_СПЕЦ_ВЕЛОСИПЕДЫ" xfId="1539"/>
    <cellStyle name="_ДОП IN_L 21_ИНВ_СПЕЦ_ЛАРИ_баки ___" xfId="1540"/>
    <cellStyle name="_ДОП IN_L 21_ИНВ_СПЕЦ_ЛАРИ_баки 499" xfId="1541"/>
    <cellStyle name="_ДОП IN_L 21_ИНВ_СПЕЦ_ЛАРИ_баки 949" xfId="1542"/>
    <cellStyle name="_ДОП IN_L 21_ИНВ_СПЕЦ_ЛАРИ_пузыри" xfId="1543"/>
    <cellStyle name="_ДОП IN_L 21_ИНВ_СПЕЦ_ЛАРИ_пузыри  (3)" xfId="1544"/>
    <cellStyle name="_ДОП IN_L 21_Копия Копия Win RES 1 на Псков (5)" xfId="1545"/>
    <cellStyle name="_ДОП IN_L 21_СБОРКА 08 Псков" xfId="1546"/>
    <cellStyle name="_ДОП IN_L 21_СМР" xfId="1547"/>
    <cellStyle name="_ДОП IN_L 21_Трак1-06-12-11 INV+PL+CMR-Spec" xfId="1548"/>
    <cellStyle name="_Драглайн" xfId="1549"/>
    <cellStyle name="_Загрузка 2 100 кл-08-серт1410-1168 100кл" xfId="1550"/>
    <cellStyle name="_Загрузка 2 100 кл-08-серт1410-1168 100кл_Funtime 2ПСКОВ" xfId="1551"/>
    <cellStyle name="_Загрузка 2 100 кл-08-серт1410-1168 100кл_Велосипеды-16" xfId="1552"/>
    <cellStyle name="_Загрузка 2 100 кл-08-серт1410-1168 100кл_Инвойс триммеры11ES000296(без спец)" xfId="1553"/>
    <cellStyle name="_Загрузка 3 100 кл-16 1610-1171 100кл" xfId="1554"/>
    <cellStyle name="_Загрузка 3 100 кл-16 1610-1171 100кл_Funtime 2ПСКОВ" xfId="1555"/>
    <cellStyle name="_Загрузка 3 100 кл-16 1610-1171 100кл_Велосипеды-16" xfId="1556"/>
    <cellStyle name="_Загрузка 3 100 кл-16 1610-1171 100кл_Инвойс триммеры11ES000296(без спец)" xfId="1557"/>
    <cellStyle name="_запчасти 1 Febest" xfId="1558"/>
    <cellStyle name="_заявка запчасти 28-08-02 от Тети" xfId="1559"/>
    <cellStyle name="_заявка запчасти 28-08-02 от Тети_Funtime 2ПСКОВ" xfId="1560"/>
    <cellStyle name="_заявка запчасти 28-08-02 от Тети_Велосипеды-16" xfId="1561"/>
    <cellStyle name="_заявка запчасти 28-08-02 от Тети_Инвойс триммеры11ES000296(без спец)" xfId="1562"/>
    <cellStyle name="_Илирия" xfId="1563"/>
    <cellStyle name="_Илирия1" xfId="1564"/>
    <cellStyle name="_инвойс Лига" xfId="1566"/>
    <cellStyle name="_Инвойс образец" xfId="1567"/>
    <cellStyle name="_Инвойс образец 2" xfId="3712"/>
    <cellStyle name="_Инвойс образец 3" xfId="3855"/>
    <cellStyle name="_Инвойс образец_cmr  СБ 39" xfId="1568"/>
    <cellStyle name="_Инвойс образец_Funtime" xfId="1569"/>
    <cellStyle name="_Инвойс образец_Funtime 2 в Псков" xfId="1570"/>
    <cellStyle name="_Инвойс образец_INVOICE" xfId="1571"/>
    <cellStyle name="_Инвойс образец_rasch 9600" xfId="1572"/>
    <cellStyle name="_Инвойс образец_rasch 9600 2" xfId="3713"/>
    <cellStyle name="_Инвойс образец_rasch 9600 3" xfId="3856"/>
    <cellStyle name="_Инвойс образец_rasch 9600_cmr  СБ 39" xfId="1573"/>
    <cellStyle name="_Инвойс образец_rasch 9600_Funtime" xfId="1574"/>
    <cellStyle name="_Инвойс образец_rasch 9600_Funtime 2 в Псков" xfId="1575"/>
    <cellStyle name="_Инвойс образец_rasch 9600_INVOICE" xfId="1576"/>
    <cellStyle name="_Инвойс образец_rasch 9600_Simis 2 на Псков ( ЛАРИ)" xfId="1577"/>
    <cellStyle name="_Инвойс образец_rasch 9600_Win RES 5" xfId="1578"/>
    <cellStyle name="_Инвойс образец_rasch 9600_yutai 6 псков" xfId="1579"/>
    <cellStyle name="_Инвойс образец_rasch 9600_yutai 6 псков на выпуск" xfId="1580"/>
    <cellStyle name="_Инвойс образец_rasch 9600_ИНВ КОНФЕТЫ СБ 13" xfId="1581"/>
    <cellStyle name="_Инвойс образец_rasch 9600_ИНВ КОНФЕТЫ СБ12" xfId="1582"/>
    <cellStyle name="_Инвойс образец_rasch 9600_ИНВ_СПЕЦ_баки " xfId="1583"/>
    <cellStyle name="_Инвойс образец_rasch 9600_ИНВ_СПЕЦ_баки 299" xfId="1584"/>
    <cellStyle name="_Инвойс образец_rasch 9600_ИНВ_СПЕЦ_баки 949" xfId="1585"/>
    <cellStyle name="_Инвойс образец_rasch 9600_ИНВ_СПЕЦ_баки 994" xfId="1586"/>
    <cellStyle name="_Инвойс образец_rasch 9600_ИНВ_СПЕЦ_баки КСА 16-01-12" xfId="1587"/>
    <cellStyle name="_Инвойс образец_rasch 9600_ИНВ_СПЕЦ_ВЕЛОСИПЕДЫ" xfId="1588"/>
    <cellStyle name="_Инвойс образец_rasch 9600_ИНВ_СПЕЦ_ЛАРИ_баки ___" xfId="1589"/>
    <cellStyle name="_Инвойс образец_rasch 9600_ИНВ_СПЕЦ_ЛАРИ_баки 499" xfId="1590"/>
    <cellStyle name="_Инвойс образец_rasch 9600_ИНВ_СПЕЦ_ЛАРИ_баки 949" xfId="1591"/>
    <cellStyle name="_Инвойс образец_rasch 9600_ИНВ_СПЕЦ_ЛАРИ_пузыри" xfId="1592"/>
    <cellStyle name="_Инвойс образец_rasch 9600_ИНВ_СПЕЦ_ЛАРИ_пузыри  (3)" xfId="1593"/>
    <cellStyle name="_Инвойс образец_rasch 9600_Копия Копия Win RES 1 на Псков (5)" xfId="1594"/>
    <cellStyle name="_Инвойс образец_rasch 9600_СБОРКА 08 Псков" xfId="1595"/>
    <cellStyle name="_Инвойс образец_rasch 9600_СМР" xfId="1596"/>
    <cellStyle name="_Инвойс образец_rasch 9600_Трак1-06-12-11 INV+PL+CMR-Spec" xfId="1597"/>
    <cellStyle name="_Инвойс образец_rasch(1)" xfId="1598"/>
    <cellStyle name="_Инвойс образец_rasch(1) 2" xfId="3714"/>
    <cellStyle name="_Инвойс образец_rasch(1) 3" xfId="3857"/>
    <cellStyle name="_Инвойс образец_rasch(1)_cmr  СБ 39" xfId="1599"/>
    <cellStyle name="_Инвойс образец_rasch(1)_Funtime" xfId="1600"/>
    <cellStyle name="_Инвойс образец_rasch(1)_Funtime 2 в Псков" xfId="1601"/>
    <cellStyle name="_Инвойс образец_rasch(1)_INVOICE" xfId="1602"/>
    <cellStyle name="_Инвойс образец_rasch(1)_Simis 2 на Псков ( ЛАРИ)" xfId="1603"/>
    <cellStyle name="_Инвойс образец_rasch(1)_Win RES 5" xfId="1604"/>
    <cellStyle name="_Инвойс образец_rasch(1)_yutai 6 псков" xfId="1605"/>
    <cellStyle name="_Инвойс образец_rasch(1)_yutai 6 псков на выпуск" xfId="1606"/>
    <cellStyle name="_Инвойс образец_rasch(1)_ИНВ КОНФЕТЫ СБ 13" xfId="1607"/>
    <cellStyle name="_Инвойс образец_rasch(1)_ИНВ КОНФЕТЫ СБ12" xfId="1608"/>
    <cellStyle name="_Инвойс образец_rasch(1)_ИНВ_СПЕЦ_баки " xfId="1609"/>
    <cellStyle name="_Инвойс образец_rasch(1)_ИНВ_СПЕЦ_баки 299" xfId="1610"/>
    <cellStyle name="_Инвойс образец_rasch(1)_ИНВ_СПЕЦ_баки 949" xfId="1611"/>
    <cellStyle name="_Инвойс образец_rasch(1)_ИНВ_СПЕЦ_баки 994" xfId="1612"/>
    <cellStyle name="_Инвойс образец_rasch(1)_ИНВ_СПЕЦ_баки КСА 16-01-12" xfId="1613"/>
    <cellStyle name="_Инвойс образец_rasch(1)_ИНВ_СПЕЦ_ВЕЛОСИПЕДЫ" xfId="1614"/>
    <cellStyle name="_Инвойс образец_rasch(1)_ИНВ_СПЕЦ_ЛАРИ_баки ___" xfId="1615"/>
    <cellStyle name="_Инвойс образец_rasch(1)_ИНВ_СПЕЦ_ЛАРИ_баки 499" xfId="1616"/>
    <cellStyle name="_Инвойс образец_rasch(1)_ИНВ_СПЕЦ_ЛАРИ_баки 949" xfId="1617"/>
    <cellStyle name="_Инвойс образец_rasch(1)_ИНВ_СПЕЦ_ЛАРИ_пузыри" xfId="1618"/>
    <cellStyle name="_Инвойс образец_rasch(1)_ИНВ_СПЕЦ_ЛАРИ_пузыри  (3)" xfId="1619"/>
    <cellStyle name="_Инвойс образец_rasch(1)_Копия Копия Win RES 1 на Псков (5)" xfId="1620"/>
    <cellStyle name="_Инвойс образец_rasch(1)_СБОРКА 08 Псков" xfId="1621"/>
    <cellStyle name="_Инвойс образец_rasch(1)_СМР" xfId="1622"/>
    <cellStyle name="_Инвойс образец_rasch(1)_Трак1-06-12-11 INV+PL+CMR-Spec" xfId="1623"/>
    <cellStyle name="_Инвойс образец_Simis 2 на Псков ( ЛАРИ)" xfId="1624"/>
    <cellStyle name="_Инвойс образец_Win RES 5" xfId="1625"/>
    <cellStyle name="_Инвойс образец_Xl0000016" xfId="1626"/>
    <cellStyle name="_Инвойс образец_Xl0000016 2" xfId="3715"/>
    <cellStyle name="_Инвойс образец_Xl0000016 3" xfId="3858"/>
    <cellStyle name="_Инвойс образец_Xl0000016_cmr  СБ 39" xfId="1627"/>
    <cellStyle name="_Инвойс образец_Xl0000016_Funtime" xfId="1628"/>
    <cellStyle name="_Инвойс образец_Xl0000016_Funtime 2 в Псков" xfId="1629"/>
    <cellStyle name="_Инвойс образец_Xl0000016_INVOICE" xfId="1630"/>
    <cellStyle name="_Инвойс образец_Xl0000016_Simis 2 на Псков ( ЛАРИ)" xfId="1631"/>
    <cellStyle name="_Инвойс образец_Xl0000016_Win RES 5" xfId="1632"/>
    <cellStyle name="_Инвойс образец_Xl0000016_yutai 6 псков" xfId="1633"/>
    <cellStyle name="_Инвойс образец_Xl0000016_yutai 6 псков на выпуск" xfId="1634"/>
    <cellStyle name="_Инвойс образец_Xl0000016_ИНВ КОНФЕТЫ СБ 13" xfId="1635"/>
    <cellStyle name="_Инвойс образец_Xl0000016_ИНВ КОНФЕТЫ СБ12" xfId="1636"/>
    <cellStyle name="_Инвойс образец_Xl0000016_ИНВ_СПЕЦ_баки " xfId="1637"/>
    <cellStyle name="_Инвойс образец_Xl0000016_ИНВ_СПЕЦ_баки 299" xfId="1638"/>
    <cellStyle name="_Инвойс образец_Xl0000016_ИНВ_СПЕЦ_баки 949" xfId="1639"/>
    <cellStyle name="_Инвойс образец_Xl0000016_ИНВ_СПЕЦ_баки 994" xfId="1640"/>
    <cellStyle name="_Инвойс образец_Xl0000016_ИНВ_СПЕЦ_баки КСА 16-01-12" xfId="1641"/>
    <cellStyle name="_Инвойс образец_Xl0000016_ИНВ_СПЕЦ_ВЕЛОСИПЕДЫ" xfId="1642"/>
    <cellStyle name="_Инвойс образец_Xl0000016_ИНВ_СПЕЦ_ЛАРИ_баки ___" xfId="1643"/>
    <cellStyle name="_Инвойс образец_Xl0000016_ИНВ_СПЕЦ_ЛАРИ_баки 499" xfId="1644"/>
    <cellStyle name="_Инвойс образец_Xl0000016_ИНВ_СПЕЦ_ЛАРИ_баки 949" xfId="1645"/>
    <cellStyle name="_Инвойс образец_Xl0000016_ИНВ_СПЕЦ_ЛАРИ_пузыри" xfId="1646"/>
    <cellStyle name="_Инвойс образец_Xl0000016_ИНВ_СПЕЦ_ЛАРИ_пузыри  (3)" xfId="1647"/>
    <cellStyle name="_Инвойс образец_Xl0000016_Копия Копия Win RES 1 на Псков (5)" xfId="1648"/>
    <cellStyle name="_Инвойс образец_Xl0000016_СБОРКА 08 Псков" xfId="1649"/>
    <cellStyle name="_Инвойс образец_Xl0000016_СМР" xfId="1650"/>
    <cellStyle name="_Инвойс образец_Xl0000016_Трак1-06-12-11 INV+PL+CMR-Spec" xfId="1651"/>
    <cellStyle name="_Инвойс образец_Xl0000017" xfId="1652"/>
    <cellStyle name="_Инвойс образец_Xl0000017 2" xfId="3716"/>
    <cellStyle name="_Инвойс образец_Xl0000017 3" xfId="3859"/>
    <cellStyle name="_Инвойс образец_Xl0000017_cmr  СБ 39" xfId="1653"/>
    <cellStyle name="_Инвойс образец_Xl0000017_Funtime" xfId="1654"/>
    <cellStyle name="_Инвойс образец_Xl0000017_Funtime 2 в Псков" xfId="1655"/>
    <cellStyle name="_Инвойс образец_Xl0000017_INVOICE" xfId="1656"/>
    <cellStyle name="_Инвойс образец_Xl0000017_Simis 2 на Псков ( ЛАРИ)" xfId="1657"/>
    <cellStyle name="_Инвойс образец_Xl0000017_Win RES 5" xfId="1658"/>
    <cellStyle name="_Инвойс образец_Xl0000017_yutai 6 псков" xfId="1659"/>
    <cellStyle name="_Инвойс образец_Xl0000017_yutai 6 псков на выпуск" xfId="1660"/>
    <cellStyle name="_Инвойс образец_Xl0000017_ИНВ КОНФЕТЫ СБ 13" xfId="1661"/>
    <cellStyle name="_Инвойс образец_Xl0000017_ИНВ КОНФЕТЫ СБ12" xfId="1662"/>
    <cellStyle name="_Инвойс образец_Xl0000017_ИНВ_СПЕЦ_баки " xfId="1663"/>
    <cellStyle name="_Инвойс образец_Xl0000017_ИНВ_СПЕЦ_баки 299" xfId="1664"/>
    <cellStyle name="_Инвойс образец_Xl0000017_ИНВ_СПЕЦ_баки 949" xfId="1665"/>
    <cellStyle name="_Инвойс образец_Xl0000017_ИНВ_СПЕЦ_баки 994" xfId="1666"/>
    <cellStyle name="_Инвойс образец_Xl0000017_ИНВ_СПЕЦ_баки КСА 16-01-12" xfId="1667"/>
    <cellStyle name="_Инвойс образец_Xl0000017_ИНВ_СПЕЦ_ВЕЛОСИПЕДЫ" xfId="1668"/>
    <cellStyle name="_Инвойс образец_Xl0000017_ИНВ_СПЕЦ_ЛАРИ_баки ___" xfId="1669"/>
    <cellStyle name="_Инвойс образец_Xl0000017_ИНВ_СПЕЦ_ЛАРИ_баки 499" xfId="1670"/>
    <cellStyle name="_Инвойс образец_Xl0000017_ИНВ_СПЕЦ_ЛАРИ_баки 949" xfId="1671"/>
    <cellStyle name="_Инвойс образец_Xl0000017_ИНВ_СПЕЦ_ЛАРИ_пузыри" xfId="1672"/>
    <cellStyle name="_Инвойс образец_Xl0000017_ИНВ_СПЕЦ_ЛАРИ_пузыри  (3)" xfId="1673"/>
    <cellStyle name="_Инвойс образец_Xl0000017_Копия Копия Win RES 1 на Псков (5)" xfId="1674"/>
    <cellStyle name="_Инвойс образец_Xl0000017_СБОРКА 08 Псков" xfId="1675"/>
    <cellStyle name="_Инвойс образец_Xl0000017_СМР" xfId="1676"/>
    <cellStyle name="_Инвойс образец_Xl0000017_Трак1-06-12-11 INV+PL+CMR-Spec" xfId="1677"/>
    <cellStyle name="_Инвойс образец_yutai 6 псков" xfId="1678"/>
    <cellStyle name="_Инвойс образец_yutai 6 псков на выпуск" xfId="1679"/>
    <cellStyle name="_Инвойс образец_ИВОЙС ЗАПЧАСТИ MR10 испр.7" xfId="1680"/>
    <cellStyle name="_Инвойс образец_ИВОЙС ЗАПЧАСТИ MR10 испр.7 2" xfId="3717"/>
    <cellStyle name="_Инвойс образец_ИВОЙС ЗАПЧАСТИ MR10 испр.7 3" xfId="3860"/>
    <cellStyle name="_Инвойс образец_ИВОЙС ЗАПЧАСТИ MR10 испр.7_cmr  СБ 39" xfId="1681"/>
    <cellStyle name="_Инвойс образец_ИВОЙС ЗАПЧАСТИ MR10 испр.7_Funtime" xfId="1682"/>
    <cellStyle name="_Инвойс образец_ИВОЙС ЗАПЧАСТИ MR10 испр.7_Funtime 2 в Псков" xfId="1683"/>
    <cellStyle name="_Инвойс образец_ИВОЙС ЗАПЧАСТИ MR10 испр.7_INVOICE" xfId="1684"/>
    <cellStyle name="_Инвойс образец_ИВОЙС ЗАПЧАСТИ MR10 испр.7_Simis 2 на Псков ( ЛАРИ)" xfId="1685"/>
    <cellStyle name="_Инвойс образец_ИВОЙС ЗАПЧАСТИ MR10 испр.7_Win RES 5" xfId="1686"/>
    <cellStyle name="_Инвойс образец_ИВОЙС ЗАПЧАСТИ MR10 испр.7_yutai 6 псков" xfId="1687"/>
    <cellStyle name="_Инвойс образец_ИВОЙС ЗАПЧАСТИ MR10 испр.7_yutai 6 псков на выпуск" xfId="1688"/>
    <cellStyle name="_Инвойс образец_ИВОЙС ЗАПЧАСТИ MR10 испр.7_ИНВ КОНФЕТЫ СБ 13" xfId="1689"/>
    <cellStyle name="_Инвойс образец_ИВОЙС ЗАПЧАСТИ MR10 испр.7_ИНВ КОНФЕТЫ СБ12" xfId="1690"/>
    <cellStyle name="_Инвойс образец_ИВОЙС ЗАПЧАСТИ MR10 испр.7_ИНВ_СПЕЦ_баки " xfId="1691"/>
    <cellStyle name="_Инвойс образец_ИВОЙС ЗАПЧАСТИ MR10 испр.7_ИНВ_СПЕЦ_баки 299" xfId="1692"/>
    <cellStyle name="_Инвойс образец_ИВОЙС ЗАПЧАСТИ MR10 испр.7_ИНВ_СПЕЦ_баки 949" xfId="1693"/>
    <cellStyle name="_Инвойс образец_ИВОЙС ЗАПЧАСТИ MR10 испр.7_ИНВ_СПЕЦ_баки 994" xfId="1694"/>
    <cellStyle name="_Инвойс образец_ИВОЙС ЗАПЧАСТИ MR10 испр.7_ИНВ_СПЕЦ_баки КСА 16-01-12" xfId="1695"/>
    <cellStyle name="_Инвойс образец_ИВОЙС ЗАПЧАСТИ MR10 испр.7_ИНВ_СПЕЦ_ВЕЛОСИПЕДЫ" xfId="1696"/>
    <cellStyle name="_Инвойс образец_ИВОЙС ЗАПЧАСТИ MR10 испр.7_ИНВ_СПЕЦ_ЛАРИ_баки ___" xfId="1697"/>
    <cellStyle name="_Инвойс образец_ИВОЙС ЗАПЧАСТИ MR10 испр.7_ИНВ_СПЕЦ_ЛАРИ_баки 499" xfId="1698"/>
    <cellStyle name="_Инвойс образец_ИВОЙС ЗАПЧАСТИ MR10 испр.7_ИНВ_СПЕЦ_ЛАРИ_баки 949" xfId="1699"/>
    <cellStyle name="_Инвойс образец_ИВОЙС ЗАПЧАСТИ MR10 испр.7_ИНВ_СПЕЦ_ЛАРИ_пузыри" xfId="1700"/>
    <cellStyle name="_Инвойс образец_ИВОЙС ЗАПЧАСТИ MR10 испр.7_ИНВ_СПЕЦ_ЛАРИ_пузыри  (3)" xfId="1701"/>
    <cellStyle name="_Инвойс образец_ИВОЙС ЗАПЧАСТИ MR10 испр.7_Копия Копия Win RES 1 на Псков (5)" xfId="1702"/>
    <cellStyle name="_Инвойс образец_ИВОЙС ЗАПЧАСТИ MR10 испр.7_СБОРКА 08 Псков" xfId="1703"/>
    <cellStyle name="_Инвойс образец_ИВОЙС ЗАПЧАСТИ MR10 испр.7_СМР" xfId="1704"/>
    <cellStyle name="_Инвойс образец_ИВОЙС ЗАПЧАСТИ MR10 испр.7_Трак1-06-12-11 INV+PL+CMR-Spec" xfId="1705"/>
    <cellStyle name="_Инвойс образец_ИВОЙС__СМР_ЗАПЧАСТИ" xfId="1706"/>
    <cellStyle name="_Инвойс образец_ИВОЙС__СМР_ЗАПЧАСТИ 2" xfId="3718"/>
    <cellStyle name="_Инвойс образец_ИВОЙС__СМР_ЗАПЧАСТИ 3" xfId="3861"/>
    <cellStyle name="_Инвойс образец_ИВОЙС__СМР_ЗАПЧАСТИ_cmr  СБ 39" xfId="1707"/>
    <cellStyle name="_Инвойс образец_ИВОЙС__СМР_ЗАПЧАСТИ_Funtime" xfId="1708"/>
    <cellStyle name="_Инвойс образец_ИВОЙС__СМР_ЗАПЧАСТИ_Funtime 2 в Псков" xfId="1709"/>
    <cellStyle name="_Инвойс образец_ИВОЙС__СМР_ЗАПЧАСТИ_INVOICE" xfId="1710"/>
    <cellStyle name="_Инвойс образец_ИВОЙС__СМР_ЗАПЧАСТИ_Simis 2 на Псков ( ЛАРИ)" xfId="1711"/>
    <cellStyle name="_Инвойс образец_ИВОЙС__СМР_ЗАПЧАСТИ_Win RES 5" xfId="1712"/>
    <cellStyle name="_Инвойс образец_ИВОЙС__СМР_ЗАПЧАСТИ_yutai 6 псков" xfId="1713"/>
    <cellStyle name="_Инвойс образец_ИВОЙС__СМР_ЗАПЧАСТИ_yutai 6 псков на выпуск" xfId="1714"/>
    <cellStyle name="_Инвойс образец_ИВОЙС__СМР_ЗАПЧАСТИ_ИНВ КОНФЕТЫ СБ 13" xfId="1715"/>
    <cellStyle name="_Инвойс образец_ИВОЙС__СМР_ЗАПЧАСТИ_ИНВ КОНФЕТЫ СБ12" xfId="1716"/>
    <cellStyle name="_Инвойс образец_ИВОЙС__СМР_ЗАПЧАСТИ_ИНВ_СПЕЦ_баки " xfId="1717"/>
    <cellStyle name="_Инвойс образец_ИВОЙС__СМР_ЗАПЧАСТИ_ИНВ_СПЕЦ_баки 299" xfId="1718"/>
    <cellStyle name="_Инвойс образец_ИВОЙС__СМР_ЗАПЧАСТИ_ИНВ_СПЕЦ_баки 949" xfId="1719"/>
    <cellStyle name="_Инвойс образец_ИВОЙС__СМР_ЗАПЧАСТИ_ИНВ_СПЕЦ_баки 994" xfId="1720"/>
    <cellStyle name="_Инвойс образец_ИВОЙС__СМР_ЗАПЧАСТИ_ИНВ_СПЕЦ_баки КСА 16-01-12" xfId="1721"/>
    <cellStyle name="_Инвойс образец_ИВОЙС__СМР_ЗАПЧАСТИ_ИНВ_СПЕЦ_ВЕЛОСИПЕДЫ" xfId="1722"/>
    <cellStyle name="_Инвойс образец_ИВОЙС__СМР_ЗАПЧАСТИ_ИНВ_СПЕЦ_ЛАРИ_баки ___" xfId="1723"/>
    <cellStyle name="_Инвойс образец_ИВОЙС__СМР_ЗАПЧАСТИ_ИНВ_СПЕЦ_ЛАРИ_баки 499" xfId="1724"/>
    <cellStyle name="_Инвойс образец_ИВОЙС__СМР_ЗАПЧАСТИ_ИНВ_СПЕЦ_ЛАРИ_баки 949" xfId="1725"/>
    <cellStyle name="_Инвойс образец_ИВОЙС__СМР_ЗАПЧАСТИ_ИНВ_СПЕЦ_ЛАРИ_пузыри" xfId="1726"/>
    <cellStyle name="_Инвойс образец_ИВОЙС__СМР_ЗАПЧАСТИ_ИНВ_СПЕЦ_ЛАРИ_пузыри  (3)" xfId="1727"/>
    <cellStyle name="_Инвойс образец_ИВОЙС__СМР_ЗАПЧАСТИ_Копия Копия Win RES 1 на Псков (5)" xfId="1728"/>
    <cellStyle name="_Инвойс образец_ИВОЙС__СМР_ЗАПЧАСТИ_СБОРКА 08 Псков" xfId="1729"/>
    <cellStyle name="_Инвойс образец_ИВОЙС__СМР_ЗАПЧАСТИ_СМР" xfId="1730"/>
    <cellStyle name="_Инвойс образец_ИВОЙС__СМР_ЗАПЧАСТИ_Трак1-06-12-11 INV+PL+CMR-Spec" xfId="1731"/>
    <cellStyle name="_Инвойс образец_ИВОЙС_ЗАПЧАСТИ НОВ" xfId="1732"/>
    <cellStyle name="_Инвойс образец_ИВОЙС_ЗАПЧАСТИ НОВ 2" xfId="3719"/>
    <cellStyle name="_Инвойс образец_ИВОЙС_ЗАПЧАСТИ НОВ 3" xfId="3862"/>
    <cellStyle name="_Инвойс образец_ИВОЙС_ЗАПЧАСТИ НОВ_cmr  СБ 39" xfId="1733"/>
    <cellStyle name="_Инвойс образец_ИВОЙС_ЗАПЧАСТИ НОВ_Funtime" xfId="1734"/>
    <cellStyle name="_Инвойс образец_ИВОЙС_ЗАПЧАСТИ НОВ_Funtime 2 в Псков" xfId="1735"/>
    <cellStyle name="_Инвойс образец_ИВОЙС_ЗАПЧАСТИ НОВ_INVOICE" xfId="1736"/>
    <cellStyle name="_Инвойс образец_ИВОЙС_ЗАПЧАСТИ НОВ_Simis 2 на Псков ( ЛАРИ)" xfId="1737"/>
    <cellStyle name="_Инвойс образец_ИВОЙС_ЗАПЧАСТИ НОВ_Win RES 5" xfId="1738"/>
    <cellStyle name="_Инвойс образец_ИВОЙС_ЗАПЧАСТИ НОВ_yutai 6 псков" xfId="1739"/>
    <cellStyle name="_Инвойс образец_ИВОЙС_ЗАПЧАСТИ НОВ_yutai 6 псков на выпуск" xfId="1740"/>
    <cellStyle name="_Инвойс образец_ИВОЙС_ЗАПЧАСТИ НОВ_ИНВ КОНФЕТЫ СБ 13" xfId="1741"/>
    <cellStyle name="_Инвойс образец_ИВОЙС_ЗАПЧАСТИ НОВ_ИНВ КОНФЕТЫ СБ12" xfId="1742"/>
    <cellStyle name="_Инвойс образец_ИВОЙС_ЗАПЧАСТИ НОВ_ИНВ_СПЕЦ_баки " xfId="1743"/>
    <cellStyle name="_Инвойс образец_ИВОЙС_ЗАПЧАСТИ НОВ_ИНВ_СПЕЦ_баки 299" xfId="1744"/>
    <cellStyle name="_Инвойс образец_ИВОЙС_ЗАПЧАСТИ НОВ_ИНВ_СПЕЦ_баки 949" xfId="1745"/>
    <cellStyle name="_Инвойс образец_ИВОЙС_ЗАПЧАСТИ НОВ_ИНВ_СПЕЦ_баки 994" xfId="1746"/>
    <cellStyle name="_Инвойс образец_ИВОЙС_ЗАПЧАСТИ НОВ_ИНВ_СПЕЦ_баки КСА 16-01-12" xfId="1747"/>
    <cellStyle name="_Инвойс образец_ИВОЙС_ЗАПЧАСТИ НОВ_ИНВ_СПЕЦ_ВЕЛОСИПЕДЫ" xfId="1748"/>
    <cellStyle name="_Инвойс образец_ИВОЙС_ЗАПЧАСТИ НОВ_ИНВ_СПЕЦ_ЛАРИ_баки ___" xfId="1749"/>
    <cellStyle name="_Инвойс образец_ИВОЙС_ЗАПЧАСТИ НОВ_ИНВ_СПЕЦ_ЛАРИ_баки 499" xfId="1750"/>
    <cellStyle name="_Инвойс образец_ИВОЙС_ЗАПЧАСТИ НОВ_ИНВ_СПЕЦ_ЛАРИ_баки 949" xfId="1751"/>
    <cellStyle name="_Инвойс образец_ИВОЙС_ЗАПЧАСТИ НОВ_ИНВ_СПЕЦ_ЛАРИ_пузыри" xfId="1752"/>
    <cellStyle name="_Инвойс образец_ИВОЙС_ЗАПЧАСТИ НОВ_ИНВ_СПЕЦ_ЛАРИ_пузыри  (3)" xfId="1753"/>
    <cellStyle name="_Инвойс образец_ИВОЙС_ЗАПЧАСТИ НОВ_Копия Копия Win RES 1 на Псков (5)" xfId="1754"/>
    <cellStyle name="_Инвойс образец_ИВОЙС_ЗАПЧАСТИ НОВ_СБОРКА 08 Псков" xfId="1755"/>
    <cellStyle name="_Инвойс образец_ИВОЙС_ЗАПЧАСТИ НОВ_СМР" xfId="1756"/>
    <cellStyle name="_Инвойс образец_ИВОЙС_ЗАПЧАСТИ НОВ_Трак1-06-12-11 INV+PL+CMR-Spec" xfId="1757"/>
    <cellStyle name="_Инвойс образец_ИВОЙС_СПЕЦ_ЗАПЧАСТИ 953" xfId="1758"/>
    <cellStyle name="_Инвойс образец_ИВОЙС_СПЕЦ_ЗАПЧАСТИ 953 2" xfId="3720"/>
    <cellStyle name="_Инвойс образец_ИВОЙС_СПЕЦ_ЗАПЧАСТИ 953 3" xfId="3863"/>
    <cellStyle name="_Инвойс образец_ИВОЙС_СПЕЦ_ЗАПЧАСТИ 953_cmr  СБ 39" xfId="1759"/>
    <cellStyle name="_Инвойс образец_ИВОЙС_СПЕЦ_ЗАПЧАСТИ 953_Funtime" xfId="1760"/>
    <cellStyle name="_Инвойс образец_ИВОЙС_СПЕЦ_ЗАПЧАСТИ 953_Funtime 2 в Псков" xfId="1761"/>
    <cellStyle name="_Инвойс образец_ИВОЙС_СПЕЦ_ЗАПЧАСТИ 953_INVOICE" xfId="1762"/>
    <cellStyle name="_Инвойс образец_ИВОЙС_СПЕЦ_ЗАПЧАСТИ 953_Simis 2 на Псков ( ЛАРИ)" xfId="1763"/>
    <cellStyle name="_Инвойс образец_ИВОЙС_СПЕЦ_ЗАПЧАСТИ 953_Win RES 5" xfId="1764"/>
    <cellStyle name="_Инвойс образец_ИВОЙС_СПЕЦ_ЗАПЧАСТИ 953_yutai 6 псков" xfId="1765"/>
    <cellStyle name="_Инвойс образец_ИВОЙС_СПЕЦ_ЗАПЧАСТИ 953_yutai 6 псков на выпуск" xfId="1766"/>
    <cellStyle name="_Инвойс образец_ИВОЙС_СПЕЦ_ЗАПЧАСТИ 953_ИНВ КОНФЕТЫ СБ 13" xfId="1767"/>
    <cellStyle name="_Инвойс образец_ИВОЙС_СПЕЦ_ЗАПЧАСТИ 953_ИНВ КОНФЕТЫ СБ12" xfId="1768"/>
    <cellStyle name="_Инвойс образец_ИВОЙС_СПЕЦ_ЗАПЧАСТИ 953_ИНВ_СПЕЦ_баки " xfId="1769"/>
    <cellStyle name="_Инвойс образец_ИВОЙС_СПЕЦ_ЗАПЧАСТИ 953_ИНВ_СПЕЦ_баки 299" xfId="1770"/>
    <cellStyle name="_Инвойс образец_ИВОЙС_СПЕЦ_ЗАПЧАСТИ 953_ИНВ_СПЕЦ_баки 949" xfId="1771"/>
    <cellStyle name="_Инвойс образец_ИВОЙС_СПЕЦ_ЗАПЧАСТИ 953_ИНВ_СПЕЦ_баки 994" xfId="1772"/>
    <cellStyle name="_Инвойс образец_ИВОЙС_СПЕЦ_ЗАПЧАСТИ 953_ИНВ_СПЕЦ_баки КСА 16-01-12" xfId="1773"/>
    <cellStyle name="_Инвойс образец_ИВОЙС_СПЕЦ_ЗАПЧАСТИ 953_ИНВ_СПЕЦ_ВЕЛОСИПЕДЫ" xfId="1774"/>
    <cellStyle name="_Инвойс образец_ИВОЙС_СПЕЦ_ЗАПЧАСТИ 953_ИНВ_СПЕЦ_ЛАРИ_баки ___" xfId="1775"/>
    <cellStyle name="_Инвойс образец_ИВОЙС_СПЕЦ_ЗАПЧАСТИ 953_ИНВ_СПЕЦ_ЛАРИ_баки 499" xfId="1776"/>
    <cellStyle name="_Инвойс образец_ИВОЙС_СПЕЦ_ЗАПЧАСТИ 953_ИНВ_СПЕЦ_ЛАРИ_баки 949" xfId="1777"/>
    <cellStyle name="_Инвойс образец_ИВОЙС_СПЕЦ_ЗАПЧАСТИ 953_ИНВ_СПЕЦ_ЛАРИ_пузыри" xfId="1778"/>
    <cellStyle name="_Инвойс образец_ИВОЙС_СПЕЦ_ЗАПЧАСТИ 953_ИНВ_СПЕЦ_ЛАРИ_пузыри  (3)" xfId="1779"/>
    <cellStyle name="_Инвойс образец_ИВОЙС_СПЕЦ_ЗАПЧАСТИ 953_Копия Копия Win RES 1 на Псков (5)" xfId="1780"/>
    <cellStyle name="_Инвойс образец_ИВОЙС_СПЕЦ_ЗАПЧАСТИ 953_СБОРКА 08 Псков" xfId="1781"/>
    <cellStyle name="_Инвойс образец_ИВОЙС_СПЕЦ_ЗАПЧАСТИ 953_СМР" xfId="1782"/>
    <cellStyle name="_Инвойс образец_ИВОЙС_СПЕЦ_ЗАПЧАСТИ 953_Трак1-06-12-11 INV+PL+CMR-Spec" xfId="1783"/>
    <cellStyle name="_Инвойс образец_ИВОЙС_СПЕЦ_ЗАПЧАСТИ arb база" xfId="1784"/>
    <cellStyle name="_Инвойс образец_ИВОЙС_СПЕЦ_ЗАПЧАСТИ arb база 2" xfId="3721"/>
    <cellStyle name="_Инвойс образец_ИВОЙС_СПЕЦ_ЗАПЧАСТИ arb база 3" xfId="3864"/>
    <cellStyle name="_Инвойс образец_ИВОЙС_СПЕЦ_ЗАПЧАСТИ arb база_cmr  СБ 39" xfId="1785"/>
    <cellStyle name="_Инвойс образец_ИВОЙС_СПЕЦ_ЗАПЧАСТИ arb база_Funtime" xfId="1786"/>
    <cellStyle name="_Инвойс образец_ИВОЙС_СПЕЦ_ЗАПЧАСТИ arb база_Funtime 2 в Псков" xfId="1787"/>
    <cellStyle name="_Инвойс образец_ИВОЙС_СПЕЦ_ЗАПЧАСТИ arb база_INVOICE" xfId="1788"/>
    <cellStyle name="_Инвойс образец_ИВОЙС_СПЕЦ_ЗАПЧАСТИ arb база_Simis 2 на Псков ( ЛАРИ)" xfId="1789"/>
    <cellStyle name="_Инвойс образец_ИВОЙС_СПЕЦ_ЗАПЧАСТИ arb база_Win RES 5" xfId="1790"/>
    <cellStyle name="_Инвойс образец_ИВОЙС_СПЕЦ_ЗАПЧАСТИ arb база_yutai 6 псков" xfId="1791"/>
    <cellStyle name="_Инвойс образец_ИВОЙС_СПЕЦ_ЗАПЧАСТИ arb база_yutai 6 псков на выпуск" xfId="1792"/>
    <cellStyle name="_Инвойс образец_ИВОЙС_СПЕЦ_ЗАПЧАСТИ arb база_ИНВ КОНФЕТЫ СБ 13" xfId="1793"/>
    <cellStyle name="_Инвойс образец_ИВОЙС_СПЕЦ_ЗАПЧАСТИ arb база_ИНВ КОНФЕТЫ СБ12" xfId="1794"/>
    <cellStyle name="_Инвойс образец_ИВОЙС_СПЕЦ_ЗАПЧАСТИ arb база_ИНВ_СПЕЦ_баки " xfId="1795"/>
    <cellStyle name="_Инвойс образец_ИВОЙС_СПЕЦ_ЗАПЧАСТИ arb база_ИНВ_СПЕЦ_баки 299" xfId="1796"/>
    <cellStyle name="_Инвойс образец_ИВОЙС_СПЕЦ_ЗАПЧАСТИ arb база_ИНВ_СПЕЦ_баки 949" xfId="1797"/>
    <cellStyle name="_Инвойс образец_ИВОЙС_СПЕЦ_ЗАПЧАСТИ arb база_ИНВ_СПЕЦ_баки 994" xfId="1798"/>
    <cellStyle name="_Инвойс образец_ИВОЙС_СПЕЦ_ЗАПЧАСТИ arb база_ИНВ_СПЕЦ_баки КСА 16-01-12" xfId="1799"/>
    <cellStyle name="_Инвойс образец_ИВОЙС_СПЕЦ_ЗАПЧАСТИ arb база_ИНВ_СПЕЦ_ВЕЛОСИПЕДЫ" xfId="1800"/>
    <cellStyle name="_Инвойс образец_ИВОЙС_СПЕЦ_ЗАПЧАСТИ arb база_ИНВ_СПЕЦ_ЛАРИ_баки ___" xfId="1801"/>
    <cellStyle name="_Инвойс образец_ИВОЙС_СПЕЦ_ЗАПЧАСТИ arb база_ИНВ_СПЕЦ_ЛАРИ_баки 499" xfId="1802"/>
    <cellStyle name="_Инвойс образец_ИВОЙС_СПЕЦ_ЗАПЧАСТИ arb база_ИНВ_СПЕЦ_ЛАРИ_баки 949" xfId="1803"/>
    <cellStyle name="_Инвойс образец_ИВОЙС_СПЕЦ_ЗАПЧАСТИ arb база_ИНВ_СПЕЦ_ЛАРИ_пузыри" xfId="1804"/>
    <cellStyle name="_Инвойс образец_ИВОЙС_СПЕЦ_ЗАПЧАСТИ arb база_ИНВ_СПЕЦ_ЛАРИ_пузыри  (3)" xfId="1805"/>
    <cellStyle name="_Инвойс образец_ИВОЙС_СПЕЦ_ЗАПЧАСТИ arb база_Копия Копия Win RES 1 на Псков (5)" xfId="1806"/>
    <cellStyle name="_Инвойс образец_ИВОЙС_СПЕЦ_ЗАПЧАСТИ arb база_СБОРКА 08 Псков" xfId="1807"/>
    <cellStyle name="_Инвойс образец_ИВОЙС_СПЕЦ_ЗАПЧАСТИ arb база_СМР" xfId="1808"/>
    <cellStyle name="_Инвойс образец_ИВОЙС_СПЕЦ_ЗАПЧАСТИ arb база_Трак1-06-12-11 INV+PL+CMR-Spec" xfId="1809"/>
    <cellStyle name="_Инвойс образец_ИВОЙС_СПЕЦ_ЗАПЧАСТИ НОВ" xfId="1810"/>
    <cellStyle name="_Инвойс образец_ИВОЙС_СПЕЦ_ЗАПЧАСТИ НОВ 2" xfId="3722"/>
    <cellStyle name="_Инвойс образец_ИВОЙС_СПЕЦ_ЗАПЧАСТИ НОВ 3" xfId="3865"/>
    <cellStyle name="_Инвойс образец_ИВОЙС_СПЕЦ_ЗАПЧАСТИ НОВ_cmr  СБ 39" xfId="1811"/>
    <cellStyle name="_Инвойс образец_ИВОЙС_СПЕЦ_ЗАПЧАСТИ НОВ_Funtime" xfId="1812"/>
    <cellStyle name="_Инвойс образец_ИВОЙС_СПЕЦ_ЗАПЧАСТИ НОВ_Funtime 2 в Псков" xfId="1813"/>
    <cellStyle name="_Инвойс образец_ИВОЙС_СПЕЦ_ЗАПЧАСТИ НОВ_INVOICE" xfId="1814"/>
    <cellStyle name="_Инвойс образец_ИВОЙС_СПЕЦ_ЗАПЧАСТИ НОВ_Simis 2 на Псков ( ЛАРИ)" xfId="1815"/>
    <cellStyle name="_Инвойс образец_ИВОЙС_СПЕЦ_ЗАПЧАСТИ НОВ_Win RES 5" xfId="1816"/>
    <cellStyle name="_Инвойс образец_ИВОЙС_СПЕЦ_ЗАПЧАСТИ НОВ_yutai 6 псков" xfId="1817"/>
    <cellStyle name="_Инвойс образец_ИВОЙС_СПЕЦ_ЗАПЧАСТИ НОВ_yutai 6 псков на выпуск" xfId="1818"/>
    <cellStyle name="_Инвойс образец_ИВОЙС_СПЕЦ_ЗАПЧАСТИ НОВ_ИНВ КОНФЕТЫ СБ 13" xfId="1819"/>
    <cellStyle name="_Инвойс образец_ИВОЙС_СПЕЦ_ЗАПЧАСТИ НОВ_ИНВ КОНФЕТЫ СБ12" xfId="1820"/>
    <cellStyle name="_Инвойс образец_ИВОЙС_СПЕЦ_ЗАПЧАСТИ НОВ_ИНВ_СПЕЦ_баки " xfId="1821"/>
    <cellStyle name="_Инвойс образец_ИВОЙС_СПЕЦ_ЗАПЧАСТИ НОВ_ИНВ_СПЕЦ_баки 299" xfId="1822"/>
    <cellStyle name="_Инвойс образец_ИВОЙС_СПЕЦ_ЗАПЧАСТИ НОВ_ИНВ_СПЕЦ_баки 949" xfId="1823"/>
    <cellStyle name="_Инвойс образец_ИВОЙС_СПЕЦ_ЗАПЧАСТИ НОВ_ИНВ_СПЕЦ_баки 994" xfId="1824"/>
    <cellStyle name="_Инвойс образец_ИВОЙС_СПЕЦ_ЗАПЧАСТИ НОВ_ИНВ_СПЕЦ_баки КСА 16-01-12" xfId="1825"/>
    <cellStyle name="_Инвойс образец_ИВОЙС_СПЕЦ_ЗАПЧАСТИ НОВ_ИНВ_СПЕЦ_ВЕЛОСИПЕДЫ" xfId="1826"/>
    <cellStyle name="_Инвойс образец_ИВОЙС_СПЕЦ_ЗАПЧАСТИ НОВ_ИНВ_СПЕЦ_ЛАРИ_баки ___" xfId="1827"/>
    <cellStyle name="_Инвойс образец_ИВОЙС_СПЕЦ_ЗАПЧАСТИ НОВ_ИНВ_СПЕЦ_ЛАРИ_баки 499" xfId="1828"/>
    <cellStyle name="_Инвойс образец_ИВОЙС_СПЕЦ_ЗАПЧАСТИ НОВ_ИНВ_СПЕЦ_ЛАРИ_баки 949" xfId="1829"/>
    <cellStyle name="_Инвойс образец_ИВОЙС_СПЕЦ_ЗАПЧАСТИ НОВ_ИНВ_СПЕЦ_ЛАРИ_пузыри" xfId="1830"/>
    <cellStyle name="_Инвойс образец_ИВОЙС_СПЕЦ_ЗАПЧАСТИ НОВ_ИНВ_СПЕЦ_ЛАРИ_пузыри  (3)" xfId="1831"/>
    <cellStyle name="_Инвойс образец_ИВОЙС_СПЕЦ_ЗАПЧАСТИ НОВ_Копия Копия Win RES 1 на Псков (5)" xfId="1832"/>
    <cellStyle name="_Инвойс образец_ИВОЙС_СПЕЦ_ЗАПЧАСТИ НОВ_СБОРКА 08 Псков" xfId="1833"/>
    <cellStyle name="_Инвойс образец_ИВОЙС_СПЕЦ_ЗАПЧАСТИ НОВ_СМР" xfId="1834"/>
    <cellStyle name="_Инвойс образец_ИВОЙС_СПЕЦ_ЗАПЧАСТИ НОВ_Трак1-06-12-11 INV+PL+CMR-Spec" xfId="1835"/>
    <cellStyle name="_Инвойс образец_ИВОЙС_СПЕЦ_УДОЧКИ БАЗА" xfId="1836"/>
    <cellStyle name="_Инвойс образец_ИВОЙС_СПЕЦ_УДОЧКИ БАЗА 2" xfId="3723"/>
    <cellStyle name="_Инвойс образец_ИВОЙС_СПЕЦ_УДОЧКИ БАЗА 3" xfId="3866"/>
    <cellStyle name="_Инвойс образец_ИВОЙС_СПЕЦ_УДОЧКИ БАЗА_cmr  СБ 39" xfId="1837"/>
    <cellStyle name="_Инвойс образец_ИВОЙС_СПЕЦ_УДОЧКИ БАЗА_Funtime" xfId="1838"/>
    <cellStyle name="_Инвойс образец_ИВОЙС_СПЕЦ_УДОЧКИ БАЗА_Funtime 2 в Псков" xfId="1839"/>
    <cellStyle name="_Инвойс образец_ИВОЙС_СПЕЦ_УДОЧКИ БАЗА_INVOICE" xfId="1840"/>
    <cellStyle name="_Инвойс образец_ИВОЙС_СПЕЦ_УДОЧКИ БАЗА_Simis 2 на Псков ( ЛАРИ)" xfId="1841"/>
    <cellStyle name="_Инвойс образец_ИВОЙС_СПЕЦ_УДОЧКИ БАЗА_Win RES 5" xfId="1842"/>
    <cellStyle name="_Инвойс образец_ИВОЙС_СПЕЦ_УДОЧКИ БАЗА_yutai 6 псков" xfId="1843"/>
    <cellStyle name="_Инвойс образец_ИВОЙС_СПЕЦ_УДОЧКИ БАЗА_yutai 6 псков на выпуск" xfId="1844"/>
    <cellStyle name="_Инвойс образец_ИВОЙС_СПЕЦ_УДОЧКИ БАЗА_ИНВ КОНФЕТЫ СБ 13" xfId="1845"/>
    <cellStyle name="_Инвойс образец_ИВОЙС_СПЕЦ_УДОЧКИ БАЗА_ИНВ КОНФЕТЫ СБ12" xfId="1846"/>
    <cellStyle name="_Инвойс образец_ИВОЙС_СПЕЦ_УДОЧКИ БАЗА_ИНВ_СПЕЦ_баки " xfId="1847"/>
    <cellStyle name="_Инвойс образец_ИВОЙС_СПЕЦ_УДОЧКИ БАЗА_ИНВ_СПЕЦ_баки 299" xfId="1848"/>
    <cellStyle name="_Инвойс образец_ИВОЙС_СПЕЦ_УДОЧКИ БАЗА_ИНВ_СПЕЦ_баки 949" xfId="1849"/>
    <cellStyle name="_Инвойс образец_ИВОЙС_СПЕЦ_УДОЧКИ БАЗА_ИНВ_СПЕЦ_баки 994" xfId="1850"/>
    <cellStyle name="_Инвойс образец_ИВОЙС_СПЕЦ_УДОЧКИ БАЗА_ИНВ_СПЕЦ_баки КСА 16-01-12" xfId="1851"/>
    <cellStyle name="_Инвойс образец_ИВОЙС_СПЕЦ_УДОЧКИ БАЗА_ИНВ_СПЕЦ_ВЕЛОСИПЕДЫ" xfId="1852"/>
    <cellStyle name="_Инвойс образец_ИВОЙС_СПЕЦ_УДОЧКИ БАЗА_ИНВ_СПЕЦ_ЛАРИ_баки ___" xfId="1853"/>
    <cellStyle name="_Инвойс образец_ИВОЙС_СПЕЦ_УДОЧКИ БАЗА_ИНВ_СПЕЦ_ЛАРИ_баки 499" xfId="1854"/>
    <cellStyle name="_Инвойс образец_ИВОЙС_СПЕЦ_УДОЧКИ БАЗА_ИНВ_СПЕЦ_ЛАРИ_баки 949" xfId="1855"/>
    <cellStyle name="_Инвойс образец_ИВОЙС_СПЕЦ_УДОЧКИ БАЗА_ИНВ_СПЕЦ_ЛАРИ_пузыри" xfId="1856"/>
    <cellStyle name="_Инвойс образец_ИВОЙС_СПЕЦ_УДОЧКИ БАЗА_ИНВ_СПЕЦ_ЛАРИ_пузыри  (3)" xfId="1857"/>
    <cellStyle name="_Инвойс образец_ИВОЙС_СПЕЦ_УДОЧКИ БАЗА_Копия Копия Win RES 1 на Псков (5)" xfId="1858"/>
    <cellStyle name="_Инвойс образец_ИВОЙС_СПЕЦ_УДОЧКИ БАЗА_СБОРКА 08 Псков" xfId="1859"/>
    <cellStyle name="_Инвойс образец_ИВОЙС_СПЕЦ_УДОЧКИ БАЗА_СМР" xfId="1860"/>
    <cellStyle name="_Инвойс образец_ИВОЙС_СПЕЦ_УДОЧКИ БАЗА_Трак1-06-12-11 INV+PL+CMR-Spec" xfId="1861"/>
    <cellStyle name="_Инвойс образец_ИВОЙС_УДОЧКИ ам 6049" xfId="1862"/>
    <cellStyle name="_Инвойс образец_ИВОЙС_УДОЧКИ ам 6049 2" xfId="3724"/>
    <cellStyle name="_Инвойс образец_ИВОЙС_УДОЧКИ ам 6049 3" xfId="3867"/>
    <cellStyle name="_Инвойс образец_ИВОЙС_УДОЧКИ ам 6049_cmr  СБ 39" xfId="1863"/>
    <cellStyle name="_Инвойс образец_ИВОЙС_УДОЧКИ ам 6049_Funtime" xfId="1864"/>
    <cellStyle name="_Инвойс образец_ИВОЙС_УДОЧКИ ам 6049_Funtime 2 в Псков" xfId="1865"/>
    <cellStyle name="_Инвойс образец_ИВОЙС_УДОЧКИ ам 6049_INVOICE" xfId="1866"/>
    <cellStyle name="_Инвойс образец_ИВОЙС_УДОЧКИ ам 6049_Simis 2 на Псков ( ЛАРИ)" xfId="1867"/>
    <cellStyle name="_Инвойс образец_ИВОЙС_УДОЧКИ ам 6049_Win RES 5" xfId="1868"/>
    <cellStyle name="_Инвойс образец_ИВОЙС_УДОЧКИ ам 6049_yutai 6 псков" xfId="1869"/>
    <cellStyle name="_Инвойс образец_ИВОЙС_УДОЧКИ ам 6049_yutai 6 псков на выпуск" xfId="1870"/>
    <cellStyle name="_Инвойс образец_ИВОЙС_УДОЧКИ ам 6049_ИНВ КОНФЕТЫ СБ 13" xfId="1871"/>
    <cellStyle name="_Инвойс образец_ИВОЙС_УДОЧКИ ам 6049_ИНВ КОНФЕТЫ СБ12" xfId="1872"/>
    <cellStyle name="_Инвойс образец_ИВОЙС_УДОЧКИ ам 6049_ИНВ_СПЕЦ_баки " xfId="1873"/>
    <cellStyle name="_Инвойс образец_ИВОЙС_УДОЧКИ ам 6049_ИНВ_СПЕЦ_баки 299" xfId="1874"/>
    <cellStyle name="_Инвойс образец_ИВОЙС_УДОЧКИ ам 6049_ИНВ_СПЕЦ_баки 949" xfId="1875"/>
    <cellStyle name="_Инвойс образец_ИВОЙС_УДОЧКИ ам 6049_ИНВ_СПЕЦ_баки 994" xfId="1876"/>
    <cellStyle name="_Инвойс образец_ИВОЙС_УДОЧКИ ам 6049_ИНВ_СПЕЦ_баки КСА 16-01-12" xfId="1877"/>
    <cellStyle name="_Инвойс образец_ИВОЙС_УДОЧКИ ам 6049_ИНВ_СПЕЦ_ВЕЛОСИПЕДЫ" xfId="1878"/>
    <cellStyle name="_Инвойс образец_ИВОЙС_УДОЧКИ ам 6049_ИНВ_СПЕЦ_ЛАРИ_баки ___" xfId="1879"/>
    <cellStyle name="_Инвойс образец_ИВОЙС_УДОЧКИ ам 6049_ИНВ_СПЕЦ_ЛАРИ_баки 499" xfId="1880"/>
    <cellStyle name="_Инвойс образец_ИВОЙС_УДОЧКИ ам 6049_ИНВ_СПЕЦ_ЛАРИ_баки 949" xfId="1881"/>
    <cellStyle name="_Инвойс образец_ИВОЙС_УДОЧКИ ам 6049_ИНВ_СПЕЦ_ЛАРИ_пузыри" xfId="1882"/>
    <cellStyle name="_Инвойс образец_ИВОЙС_УДОЧКИ ам 6049_ИНВ_СПЕЦ_ЛАРИ_пузыри  (3)" xfId="1883"/>
    <cellStyle name="_Инвойс образец_ИВОЙС_УДОЧКИ ам 6049_Копия Копия Win RES 1 на Псков (5)" xfId="1884"/>
    <cellStyle name="_Инвойс образец_ИВОЙС_УДОЧКИ ам 6049_СБОРКА 08 Псков" xfId="1885"/>
    <cellStyle name="_Инвойс образец_ИВОЙС_УДОЧКИ ам 6049_СМР" xfId="1886"/>
    <cellStyle name="_Инвойс образец_ИВОЙС_УДОЧКИ ам 6049_Трак1-06-12-11 INV+PL+CMR-Spec" xfId="1887"/>
    <cellStyle name="_Инвойс образец_ИВОЙС_удочки исправл" xfId="1888"/>
    <cellStyle name="_Инвойс образец_ИВОЙС_удочки исправл 2" xfId="3725"/>
    <cellStyle name="_Инвойс образец_ИВОЙС_удочки исправл 3" xfId="3868"/>
    <cellStyle name="_Инвойс образец_ИВОЙС_удочки исправл_cmr  СБ 39" xfId="1889"/>
    <cellStyle name="_Инвойс образец_ИВОЙС_удочки исправл_Funtime" xfId="1890"/>
    <cellStyle name="_Инвойс образец_ИВОЙС_удочки исправл_Funtime 2 в Псков" xfId="1891"/>
    <cellStyle name="_Инвойс образец_ИВОЙС_удочки исправл_INVOICE" xfId="1892"/>
    <cellStyle name="_Инвойс образец_ИВОЙС_удочки исправл_Simis 2 на Псков ( ЛАРИ)" xfId="1893"/>
    <cellStyle name="_Инвойс образец_ИВОЙС_удочки исправл_Win RES 5" xfId="1894"/>
    <cellStyle name="_Инвойс образец_ИВОЙС_удочки исправл_yutai 6 псков" xfId="1895"/>
    <cellStyle name="_Инвойс образец_ИВОЙС_удочки исправл_yutai 6 псков на выпуск" xfId="1896"/>
    <cellStyle name="_Инвойс образец_ИВОЙС_удочки исправл_ИНВ КОНФЕТЫ СБ 13" xfId="1897"/>
    <cellStyle name="_Инвойс образец_ИВОЙС_удочки исправл_ИНВ КОНФЕТЫ СБ12" xfId="1898"/>
    <cellStyle name="_Инвойс образец_ИВОЙС_удочки исправл_ИНВ_СПЕЦ_баки " xfId="1899"/>
    <cellStyle name="_Инвойс образец_ИВОЙС_удочки исправл_ИНВ_СПЕЦ_баки 299" xfId="1900"/>
    <cellStyle name="_Инвойс образец_ИВОЙС_удочки исправл_ИНВ_СПЕЦ_баки 949" xfId="1901"/>
    <cellStyle name="_Инвойс образец_ИВОЙС_удочки исправл_ИНВ_СПЕЦ_баки 994" xfId="1902"/>
    <cellStyle name="_Инвойс образец_ИВОЙС_удочки исправл_ИНВ_СПЕЦ_баки КСА 16-01-12" xfId="1903"/>
    <cellStyle name="_Инвойс образец_ИВОЙС_удочки исправл_ИНВ_СПЕЦ_ВЕЛОСИПЕДЫ" xfId="1904"/>
    <cellStyle name="_Инвойс образец_ИВОЙС_удочки исправл_ИНВ_СПЕЦ_ЛАРИ_баки ___" xfId="1905"/>
    <cellStyle name="_Инвойс образец_ИВОЙС_удочки исправл_ИНВ_СПЕЦ_ЛАРИ_баки 499" xfId="1906"/>
    <cellStyle name="_Инвойс образец_ИВОЙС_удочки исправл_ИНВ_СПЕЦ_ЛАРИ_баки 949" xfId="1907"/>
    <cellStyle name="_Инвойс образец_ИВОЙС_удочки исправл_ИНВ_СПЕЦ_ЛАРИ_пузыри" xfId="1908"/>
    <cellStyle name="_Инвойс образец_ИВОЙС_удочки исправл_ИНВ_СПЕЦ_ЛАРИ_пузыри  (3)" xfId="1909"/>
    <cellStyle name="_Инвойс образец_ИВОЙС_удочки исправл_Копия Копия Win RES 1 на Псков (5)" xfId="1910"/>
    <cellStyle name="_Инвойс образец_ИВОЙС_удочки исправл_СБОРКА 08 Псков" xfId="1911"/>
    <cellStyle name="_Инвойс образец_ИВОЙС_удочки исправл_СМР" xfId="1912"/>
    <cellStyle name="_Инвойс образец_ИВОЙС_удочки исправл_Трак1-06-12-11 INV+PL+CMR-Spec" xfId="1913"/>
    <cellStyle name="_Инвойс образец_ИВОЙС_удочки1" xfId="1914"/>
    <cellStyle name="_Инвойс образец_ИВОЙС_удочки1 2" xfId="3726"/>
    <cellStyle name="_Инвойс образец_ИВОЙС_удочки1 3" xfId="3869"/>
    <cellStyle name="_Инвойс образец_ИВОЙС_удочки1_cmr  СБ 39" xfId="1915"/>
    <cellStyle name="_Инвойс образец_ИВОЙС_удочки1_Funtime" xfId="1916"/>
    <cellStyle name="_Инвойс образец_ИВОЙС_удочки1_Funtime 2 в Псков" xfId="1917"/>
    <cellStyle name="_Инвойс образец_ИВОЙС_удочки1_INVOICE" xfId="1918"/>
    <cellStyle name="_Инвойс образец_ИВОЙС_удочки1_Simis 2 на Псков ( ЛАРИ)" xfId="1919"/>
    <cellStyle name="_Инвойс образец_ИВОЙС_удочки1_Win RES 5" xfId="1920"/>
    <cellStyle name="_Инвойс образец_ИВОЙС_удочки1_yutai 6 псков" xfId="1921"/>
    <cellStyle name="_Инвойс образец_ИВОЙС_удочки1_yutai 6 псков на выпуск" xfId="1922"/>
    <cellStyle name="_Инвойс образец_ИВОЙС_удочки1_ИНВ КОНФЕТЫ СБ 13" xfId="1923"/>
    <cellStyle name="_Инвойс образец_ИВОЙС_удочки1_ИНВ КОНФЕТЫ СБ12" xfId="1924"/>
    <cellStyle name="_Инвойс образец_ИВОЙС_удочки1_ИНВ_СПЕЦ_баки " xfId="1925"/>
    <cellStyle name="_Инвойс образец_ИВОЙС_удочки1_ИНВ_СПЕЦ_баки 299" xfId="1926"/>
    <cellStyle name="_Инвойс образец_ИВОЙС_удочки1_ИНВ_СПЕЦ_баки 949" xfId="1927"/>
    <cellStyle name="_Инвойс образец_ИВОЙС_удочки1_ИНВ_СПЕЦ_баки 994" xfId="1928"/>
    <cellStyle name="_Инвойс образец_ИВОЙС_удочки1_ИНВ_СПЕЦ_баки КСА 16-01-12" xfId="1929"/>
    <cellStyle name="_Инвойс образец_ИВОЙС_удочки1_ИНВ_СПЕЦ_ВЕЛОСИПЕДЫ" xfId="1930"/>
    <cellStyle name="_Инвойс образец_ИВОЙС_удочки1_ИНВ_СПЕЦ_ЛАРИ_баки ___" xfId="1931"/>
    <cellStyle name="_Инвойс образец_ИВОЙС_удочки1_ИНВ_СПЕЦ_ЛАРИ_баки 499" xfId="1932"/>
    <cellStyle name="_Инвойс образец_ИВОЙС_удочки1_ИНВ_СПЕЦ_ЛАРИ_баки 949" xfId="1933"/>
    <cellStyle name="_Инвойс образец_ИВОЙС_удочки1_ИНВ_СПЕЦ_ЛАРИ_пузыри" xfId="1934"/>
    <cellStyle name="_Инвойс образец_ИВОЙС_удочки1_ИНВ_СПЕЦ_ЛАРИ_пузыри  (3)" xfId="1935"/>
    <cellStyle name="_Инвойс образец_ИВОЙС_удочки1_Копия Копия Win RES 1 на Псков (5)" xfId="1936"/>
    <cellStyle name="_Инвойс образец_ИВОЙС_удочки1_СБОРКА 08 Псков" xfId="1937"/>
    <cellStyle name="_Инвойс образец_ИВОЙС_удочки1_СМР" xfId="1938"/>
    <cellStyle name="_Инвойс образец_ИВОЙС_удочки1_Трак1-06-12-11 INV+PL+CMR-Spec" xfId="1939"/>
    <cellStyle name="_Инвойс образец_ИНВ КОНФЕТЫ СБ 13" xfId="1940"/>
    <cellStyle name="_Инвойс образец_ИНВ КОНФЕТЫ СБ12" xfId="1941"/>
    <cellStyle name="_Инвойс образец_ИНВ СПЕЦ LECHUZA" xfId="1942"/>
    <cellStyle name="_Инвойс образец_ИНВ СПЕЦ LECHUZA 2" xfId="3727"/>
    <cellStyle name="_Инвойс образец_ИНВ СПЕЦ LECHUZA 3" xfId="3870"/>
    <cellStyle name="_Инвойс образец_ИНВ СПЕЦ LECHUZA_cmr  СБ 39" xfId="1943"/>
    <cellStyle name="_Инвойс образец_ИНВ СПЕЦ LECHUZA_Funtime" xfId="1944"/>
    <cellStyle name="_Инвойс образец_ИНВ СПЕЦ LECHUZA_Funtime 2 в Псков" xfId="1945"/>
    <cellStyle name="_Инвойс образец_ИНВ СПЕЦ LECHUZA_INVOICE" xfId="1946"/>
    <cellStyle name="_Инвойс образец_ИНВ СПЕЦ LECHUZA_rasch 9600" xfId="1947"/>
    <cellStyle name="_Инвойс образец_ИНВ СПЕЦ LECHUZA_rasch 9600 2" xfId="3728"/>
    <cellStyle name="_Инвойс образец_ИНВ СПЕЦ LECHUZA_rasch 9600 3" xfId="3871"/>
    <cellStyle name="_Инвойс образец_ИНВ СПЕЦ LECHUZA_rasch 9600_cmr  СБ 39" xfId="1948"/>
    <cellStyle name="_Инвойс образец_ИНВ СПЕЦ LECHUZA_rasch 9600_Funtime" xfId="1949"/>
    <cellStyle name="_Инвойс образец_ИНВ СПЕЦ LECHUZA_rasch 9600_Funtime 2 в Псков" xfId="1950"/>
    <cellStyle name="_Инвойс образец_ИНВ СПЕЦ LECHUZA_rasch 9600_INVOICE" xfId="1951"/>
    <cellStyle name="_Инвойс образец_ИНВ СПЕЦ LECHUZA_rasch 9600_Simis 2 на Псков ( ЛАРИ)" xfId="1952"/>
    <cellStyle name="_Инвойс образец_ИНВ СПЕЦ LECHUZA_rasch 9600_Win RES 5" xfId="1953"/>
    <cellStyle name="_Инвойс образец_ИНВ СПЕЦ LECHUZA_rasch 9600_yutai 6 псков" xfId="1954"/>
    <cellStyle name="_Инвойс образец_ИНВ СПЕЦ LECHUZA_rasch 9600_yutai 6 псков на выпуск" xfId="1955"/>
    <cellStyle name="_Инвойс образец_ИНВ СПЕЦ LECHUZA_rasch 9600_ИНВ КОНФЕТЫ СБ 13" xfId="1956"/>
    <cellStyle name="_Инвойс образец_ИНВ СПЕЦ LECHUZA_rasch 9600_ИНВ КОНФЕТЫ СБ12" xfId="1957"/>
    <cellStyle name="_Инвойс образец_ИНВ СПЕЦ LECHUZA_rasch 9600_ИНВ_СПЕЦ_баки " xfId="1958"/>
    <cellStyle name="_Инвойс образец_ИНВ СПЕЦ LECHUZA_rasch 9600_ИНВ_СПЕЦ_баки 299" xfId="1959"/>
    <cellStyle name="_Инвойс образец_ИНВ СПЕЦ LECHUZA_rasch 9600_ИНВ_СПЕЦ_баки 949" xfId="1960"/>
    <cellStyle name="_Инвойс образец_ИНВ СПЕЦ LECHUZA_rasch 9600_ИНВ_СПЕЦ_баки 994" xfId="1961"/>
    <cellStyle name="_Инвойс образец_ИНВ СПЕЦ LECHUZA_rasch 9600_ИНВ_СПЕЦ_баки КСА 16-01-12" xfId="1962"/>
    <cellStyle name="_Инвойс образец_ИНВ СПЕЦ LECHUZA_rasch 9600_ИНВ_СПЕЦ_ВЕЛОСИПЕДЫ" xfId="1963"/>
    <cellStyle name="_Инвойс образец_ИНВ СПЕЦ LECHUZA_rasch 9600_ИНВ_СПЕЦ_ЛАРИ_баки ___" xfId="1964"/>
    <cellStyle name="_Инвойс образец_ИНВ СПЕЦ LECHUZA_rasch 9600_ИНВ_СПЕЦ_ЛАРИ_баки 499" xfId="1965"/>
    <cellStyle name="_Инвойс образец_ИНВ СПЕЦ LECHUZA_rasch 9600_ИНВ_СПЕЦ_ЛАРИ_баки 949" xfId="1966"/>
    <cellStyle name="_Инвойс образец_ИНВ СПЕЦ LECHUZA_rasch 9600_ИНВ_СПЕЦ_ЛАРИ_пузыри" xfId="1967"/>
    <cellStyle name="_Инвойс образец_ИНВ СПЕЦ LECHUZA_rasch 9600_ИНВ_СПЕЦ_ЛАРИ_пузыри  (3)" xfId="1968"/>
    <cellStyle name="_Инвойс образец_ИНВ СПЕЦ LECHUZA_rasch 9600_Копия Копия Win RES 1 на Псков (5)" xfId="1969"/>
    <cellStyle name="_Инвойс образец_ИНВ СПЕЦ LECHUZA_rasch 9600_СБОРКА 08 Псков" xfId="1970"/>
    <cellStyle name="_Инвойс образец_ИНВ СПЕЦ LECHUZA_rasch 9600_СМР" xfId="1971"/>
    <cellStyle name="_Инвойс образец_ИНВ СПЕЦ LECHUZA_rasch 9600_Трак1-06-12-11 INV+PL+CMR-Spec" xfId="1972"/>
    <cellStyle name="_Инвойс образец_ИНВ СПЕЦ LECHUZA_rasch(1)" xfId="1973"/>
    <cellStyle name="_Инвойс образец_ИНВ СПЕЦ LECHUZA_rasch(1) 2" xfId="3729"/>
    <cellStyle name="_Инвойс образец_ИНВ СПЕЦ LECHUZA_rasch(1) 3" xfId="3872"/>
    <cellStyle name="_Инвойс образец_ИНВ СПЕЦ LECHUZA_rasch(1)_cmr  СБ 39" xfId="1974"/>
    <cellStyle name="_Инвойс образец_ИНВ СПЕЦ LECHUZA_rasch(1)_Funtime" xfId="1975"/>
    <cellStyle name="_Инвойс образец_ИНВ СПЕЦ LECHUZA_rasch(1)_Funtime 2 в Псков" xfId="1976"/>
    <cellStyle name="_Инвойс образец_ИНВ СПЕЦ LECHUZA_rasch(1)_INVOICE" xfId="1977"/>
    <cellStyle name="_Инвойс образец_ИНВ СПЕЦ LECHUZA_rasch(1)_Simis 2 на Псков ( ЛАРИ)" xfId="1978"/>
    <cellStyle name="_Инвойс образец_ИНВ СПЕЦ LECHUZA_rasch(1)_Win RES 5" xfId="1979"/>
    <cellStyle name="_Инвойс образец_ИНВ СПЕЦ LECHUZA_rasch(1)_yutai 6 псков" xfId="1980"/>
    <cellStyle name="_Инвойс образец_ИНВ СПЕЦ LECHUZA_rasch(1)_yutai 6 псков на выпуск" xfId="1981"/>
    <cellStyle name="_Инвойс образец_ИНВ СПЕЦ LECHUZA_rasch(1)_ИНВ КОНФЕТЫ СБ 13" xfId="1982"/>
    <cellStyle name="_Инвойс образец_ИНВ СПЕЦ LECHUZA_rasch(1)_ИНВ КОНФЕТЫ СБ12" xfId="1983"/>
    <cellStyle name="_Инвойс образец_ИНВ СПЕЦ LECHUZA_rasch(1)_ИНВ_СПЕЦ_баки " xfId="1984"/>
    <cellStyle name="_Инвойс образец_ИНВ СПЕЦ LECHUZA_rasch(1)_ИНВ_СПЕЦ_баки 299" xfId="1985"/>
    <cellStyle name="_Инвойс образец_ИНВ СПЕЦ LECHUZA_rasch(1)_ИНВ_СПЕЦ_баки 949" xfId="1986"/>
    <cellStyle name="_Инвойс образец_ИНВ СПЕЦ LECHUZA_rasch(1)_ИНВ_СПЕЦ_баки 994" xfId="1987"/>
    <cellStyle name="_Инвойс образец_ИНВ СПЕЦ LECHUZA_rasch(1)_ИНВ_СПЕЦ_баки КСА 16-01-12" xfId="1988"/>
    <cellStyle name="_Инвойс образец_ИНВ СПЕЦ LECHUZA_rasch(1)_ИНВ_СПЕЦ_ВЕЛОСИПЕДЫ" xfId="1989"/>
    <cellStyle name="_Инвойс образец_ИНВ СПЕЦ LECHUZA_rasch(1)_ИНВ_СПЕЦ_ЛАРИ_баки ___" xfId="1990"/>
    <cellStyle name="_Инвойс образец_ИНВ СПЕЦ LECHUZA_rasch(1)_ИНВ_СПЕЦ_ЛАРИ_баки 499" xfId="1991"/>
    <cellStyle name="_Инвойс образец_ИНВ СПЕЦ LECHUZA_rasch(1)_ИНВ_СПЕЦ_ЛАРИ_баки 949" xfId="1992"/>
    <cellStyle name="_Инвойс образец_ИНВ СПЕЦ LECHUZA_rasch(1)_ИНВ_СПЕЦ_ЛАРИ_пузыри" xfId="1993"/>
    <cellStyle name="_Инвойс образец_ИНВ СПЕЦ LECHUZA_rasch(1)_ИНВ_СПЕЦ_ЛАРИ_пузыри  (3)" xfId="1994"/>
    <cellStyle name="_Инвойс образец_ИНВ СПЕЦ LECHUZA_rasch(1)_Копия Копия Win RES 1 на Псков (5)" xfId="1995"/>
    <cellStyle name="_Инвойс образец_ИНВ СПЕЦ LECHUZA_rasch(1)_СБОРКА 08 Псков" xfId="1996"/>
    <cellStyle name="_Инвойс образец_ИНВ СПЕЦ LECHUZA_rasch(1)_СМР" xfId="1997"/>
    <cellStyle name="_Инвойс образец_ИНВ СПЕЦ LECHUZA_rasch(1)_Трак1-06-12-11 INV+PL+CMR-Spec" xfId="1998"/>
    <cellStyle name="_Инвойс образец_ИНВ СПЕЦ LECHUZA_Simis 2 на Псков ( ЛАРИ)" xfId="1999"/>
    <cellStyle name="_Инвойс образец_ИНВ СПЕЦ LECHUZA_Win RES 5" xfId="2000"/>
    <cellStyle name="_Инвойс образец_ИНВ СПЕЦ LECHUZA_Xl0000016" xfId="2001"/>
    <cellStyle name="_Инвойс образец_ИНВ СПЕЦ LECHUZA_Xl0000016 2" xfId="3730"/>
    <cellStyle name="_Инвойс образец_ИНВ СПЕЦ LECHUZA_Xl0000016 3" xfId="3873"/>
    <cellStyle name="_Инвойс образец_ИНВ СПЕЦ LECHUZA_Xl0000016_cmr  СБ 39" xfId="2002"/>
    <cellStyle name="_Инвойс образец_ИНВ СПЕЦ LECHUZA_Xl0000016_Funtime" xfId="2003"/>
    <cellStyle name="_Инвойс образец_ИНВ СПЕЦ LECHUZA_Xl0000016_Funtime 2 в Псков" xfId="2004"/>
    <cellStyle name="_Инвойс образец_ИНВ СПЕЦ LECHUZA_Xl0000016_INVOICE" xfId="2005"/>
    <cellStyle name="_Инвойс образец_ИНВ СПЕЦ LECHUZA_Xl0000016_Simis 2 на Псков ( ЛАРИ)" xfId="2006"/>
    <cellStyle name="_Инвойс образец_ИНВ СПЕЦ LECHUZA_Xl0000016_Win RES 5" xfId="2007"/>
    <cellStyle name="_Инвойс образец_ИНВ СПЕЦ LECHUZA_Xl0000016_yutai 6 псков" xfId="2008"/>
    <cellStyle name="_Инвойс образец_ИНВ СПЕЦ LECHUZA_Xl0000016_yutai 6 псков на выпуск" xfId="2009"/>
    <cellStyle name="_Инвойс образец_ИНВ СПЕЦ LECHUZA_Xl0000016_ИНВ КОНФЕТЫ СБ 13" xfId="2010"/>
    <cellStyle name="_Инвойс образец_ИНВ СПЕЦ LECHUZA_Xl0000016_ИНВ КОНФЕТЫ СБ12" xfId="2011"/>
    <cellStyle name="_Инвойс образец_ИНВ СПЕЦ LECHUZA_Xl0000016_ИНВ_СПЕЦ_баки " xfId="2012"/>
    <cellStyle name="_Инвойс образец_ИНВ СПЕЦ LECHUZA_Xl0000016_ИНВ_СПЕЦ_баки 299" xfId="2013"/>
    <cellStyle name="_Инвойс образец_ИНВ СПЕЦ LECHUZA_Xl0000016_ИНВ_СПЕЦ_баки 949" xfId="2014"/>
    <cellStyle name="_Инвойс образец_ИНВ СПЕЦ LECHUZA_Xl0000016_ИНВ_СПЕЦ_баки 994" xfId="2015"/>
    <cellStyle name="_Инвойс образец_ИНВ СПЕЦ LECHUZA_Xl0000016_ИНВ_СПЕЦ_баки КСА 16-01-12" xfId="2016"/>
    <cellStyle name="_Инвойс образец_ИНВ СПЕЦ LECHUZA_Xl0000016_ИНВ_СПЕЦ_ВЕЛОСИПЕДЫ" xfId="2017"/>
    <cellStyle name="_Инвойс образец_ИНВ СПЕЦ LECHUZA_Xl0000016_ИНВ_СПЕЦ_ЛАРИ_баки ___" xfId="2018"/>
    <cellStyle name="_Инвойс образец_ИНВ СПЕЦ LECHUZA_Xl0000016_ИНВ_СПЕЦ_ЛАРИ_баки 499" xfId="2019"/>
    <cellStyle name="_Инвойс образец_ИНВ СПЕЦ LECHUZA_Xl0000016_ИНВ_СПЕЦ_ЛАРИ_баки 949" xfId="2020"/>
    <cellStyle name="_Инвойс образец_ИНВ СПЕЦ LECHUZA_Xl0000016_ИНВ_СПЕЦ_ЛАРИ_пузыри" xfId="2021"/>
    <cellStyle name="_Инвойс образец_ИНВ СПЕЦ LECHUZA_Xl0000016_ИНВ_СПЕЦ_ЛАРИ_пузыри  (3)" xfId="2022"/>
    <cellStyle name="_Инвойс образец_ИНВ СПЕЦ LECHUZA_Xl0000016_Копия Копия Win RES 1 на Псков (5)" xfId="2023"/>
    <cellStyle name="_Инвойс образец_ИНВ СПЕЦ LECHUZA_Xl0000016_СБОРКА 08 Псков" xfId="2024"/>
    <cellStyle name="_Инвойс образец_ИНВ СПЕЦ LECHUZA_Xl0000016_СМР" xfId="2025"/>
    <cellStyle name="_Инвойс образец_ИНВ СПЕЦ LECHUZA_Xl0000016_Трак1-06-12-11 INV+PL+CMR-Spec" xfId="2026"/>
    <cellStyle name="_Инвойс образец_ИНВ СПЕЦ LECHUZA_Xl0000017" xfId="2027"/>
    <cellStyle name="_Инвойс образец_ИНВ СПЕЦ LECHUZA_Xl0000017 2" xfId="3731"/>
    <cellStyle name="_Инвойс образец_ИНВ СПЕЦ LECHUZA_Xl0000017 3" xfId="3874"/>
    <cellStyle name="_Инвойс образец_ИНВ СПЕЦ LECHUZA_Xl0000017_cmr  СБ 39" xfId="2028"/>
    <cellStyle name="_Инвойс образец_ИНВ СПЕЦ LECHUZA_Xl0000017_Funtime" xfId="2029"/>
    <cellStyle name="_Инвойс образец_ИНВ СПЕЦ LECHUZA_Xl0000017_Funtime 2 в Псков" xfId="2030"/>
    <cellStyle name="_Инвойс образец_ИНВ СПЕЦ LECHUZA_Xl0000017_INVOICE" xfId="2031"/>
    <cellStyle name="_Инвойс образец_ИНВ СПЕЦ LECHUZA_Xl0000017_Simis 2 на Псков ( ЛАРИ)" xfId="2032"/>
    <cellStyle name="_Инвойс образец_ИНВ СПЕЦ LECHUZA_Xl0000017_Win RES 5" xfId="2033"/>
    <cellStyle name="_Инвойс образец_ИНВ СПЕЦ LECHUZA_Xl0000017_yutai 6 псков" xfId="2034"/>
    <cellStyle name="_Инвойс образец_ИНВ СПЕЦ LECHUZA_Xl0000017_yutai 6 псков на выпуск" xfId="2035"/>
    <cellStyle name="_Инвойс образец_ИНВ СПЕЦ LECHUZA_Xl0000017_ИНВ КОНФЕТЫ СБ 13" xfId="2036"/>
    <cellStyle name="_Инвойс образец_ИНВ СПЕЦ LECHUZA_Xl0000017_ИНВ КОНФЕТЫ СБ12" xfId="2037"/>
    <cellStyle name="_Инвойс образец_ИНВ СПЕЦ LECHUZA_Xl0000017_ИНВ_СПЕЦ_баки " xfId="2038"/>
    <cellStyle name="_Инвойс образец_ИНВ СПЕЦ LECHUZA_Xl0000017_ИНВ_СПЕЦ_баки 299" xfId="2039"/>
    <cellStyle name="_Инвойс образец_ИНВ СПЕЦ LECHUZA_Xl0000017_ИНВ_СПЕЦ_баки 949" xfId="2040"/>
    <cellStyle name="_Инвойс образец_ИНВ СПЕЦ LECHUZA_Xl0000017_ИНВ_СПЕЦ_баки 994" xfId="2041"/>
    <cellStyle name="_Инвойс образец_ИНВ СПЕЦ LECHUZA_Xl0000017_ИНВ_СПЕЦ_баки КСА 16-01-12" xfId="2042"/>
    <cellStyle name="_Инвойс образец_ИНВ СПЕЦ LECHUZA_Xl0000017_ИНВ_СПЕЦ_ВЕЛОСИПЕДЫ" xfId="2043"/>
    <cellStyle name="_Инвойс образец_ИНВ СПЕЦ LECHUZA_Xl0000017_ИНВ_СПЕЦ_ЛАРИ_баки ___" xfId="2044"/>
    <cellStyle name="_Инвойс образец_ИНВ СПЕЦ LECHUZA_Xl0000017_ИНВ_СПЕЦ_ЛАРИ_баки 499" xfId="2045"/>
    <cellStyle name="_Инвойс образец_ИНВ СПЕЦ LECHUZA_Xl0000017_ИНВ_СПЕЦ_ЛАРИ_баки 949" xfId="2046"/>
    <cellStyle name="_Инвойс образец_ИНВ СПЕЦ LECHUZA_Xl0000017_ИНВ_СПЕЦ_ЛАРИ_пузыри" xfId="2047"/>
    <cellStyle name="_Инвойс образец_ИНВ СПЕЦ LECHUZA_Xl0000017_ИНВ_СПЕЦ_ЛАРИ_пузыри  (3)" xfId="2048"/>
    <cellStyle name="_Инвойс образец_ИНВ СПЕЦ LECHUZA_Xl0000017_Копия Копия Win RES 1 на Псков (5)" xfId="2049"/>
    <cellStyle name="_Инвойс образец_ИНВ СПЕЦ LECHUZA_Xl0000017_СБОРКА 08 Псков" xfId="2050"/>
    <cellStyle name="_Инвойс образец_ИНВ СПЕЦ LECHUZA_Xl0000017_СМР" xfId="2051"/>
    <cellStyle name="_Инвойс образец_ИНВ СПЕЦ LECHUZA_Xl0000017_Трак1-06-12-11 INV+PL+CMR-Spec" xfId="2052"/>
    <cellStyle name="_Инвойс образец_ИНВ СПЕЦ LECHUZA_yutai 6 псков" xfId="2053"/>
    <cellStyle name="_Инвойс образец_ИНВ СПЕЦ LECHUZA_yutai 6 псков на выпуск" xfId="2054"/>
    <cellStyle name="_Инвойс образец_ИНВ СПЕЦ LECHUZA_ИВОЙС ЗАПЧАСТИ MR10 испр.7" xfId="2055"/>
    <cellStyle name="_Инвойс образец_ИНВ СПЕЦ LECHUZA_ИВОЙС ЗАПЧАСТИ MR10 испр.7 2" xfId="3732"/>
    <cellStyle name="_Инвойс образец_ИНВ СПЕЦ LECHUZA_ИВОЙС ЗАПЧАСТИ MR10 испр.7 3" xfId="3875"/>
    <cellStyle name="_Инвойс образец_ИНВ СПЕЦ LECHUZA_ИВОЙС ЗАПЧАСТИ MR10 испр.7_cmr  СБ 39" xfId="2056"/>
    <cellStyle name="_Инвойс образец_ИНВ СПЕЦ LECHUZA_ИВОЙС ЗАПЧАСТИ MR10 испр.7_Funtime" xfId="2057"/>
    <cellStyle name="_Инвойс образец_ИНВ СПЕЦ LECHUZA_ИВОЙС ЗАПЧАСТИ MR10 испр.7_Funtime 2 в Псков" xfId="2058"/>
    <cellStyle name="_Инвойс образец_ИНВ СПЕЦ LECHUZA_ИВОЙС ЗАПЧАСТИ MR10 испр.7_INVOICE" xfId="2059"/>
    <cellStyle name="_Инвойс образец_ИНВ СПЕЦ LECHUZA_ИВОЙС ЗАПЧАСТИ MR10 испр.7_Simis 2 на Псков ( ЛАРИ)" xfId="2060"/>
    <cellStyle name="_Инвойс образец_ИНВ СПЕЦ LECHUZA_ИВОЙС ЗАПЧАСТИ MR10 испр.7_Win RES 5" xfId="2061"/>
    <cellStyle name="_Инвойс образец_ИНВ СПЕЦ LECHUZA_ИВОЙС ЗАПЧАСТИ MR10 испр.7_yutai 6 псков" xfId="2062"/>
    <cellStyle name="_Инвойс образец_ИНВ СПЕЦ LECHUZA_ИВОЙС ЗАПЧАСТИ MR10 испр.7_yutai 6 псков на выпуск" xfId="2063"/>
    <cellStyle name="_Инвойс образец_ИНВ СПЕЦ LECHUZA_ИВОЙС ЗАПЧАСТИ MR10 испр.7_ИНВ КОНФЕТЫ СБ 13" xfId="2064"/>
    <cellStyle name="_Инвойс образец_ИНВ СПЕЦ LECHUZA_ИВОЙС ЗАПЧАСТИ MR10 испр.7_ИНВ КОНФЕТЫ СБ12" xfId="2065"/>
    <cellStyle name="_Инвойс образец_ИНВ СПЕЦ LECHUZA_ИВОЙС ЗАПЧАСТИ MR10 испр.7_ИНВ_СПЕЦ_баки " xfId="2066"/>
    <cellStyle name="_Инвойс образец_ИНВ СПЕЦ LECHUZA_ИВОЙС ЗАПЧАСТИ MR10 испр.7_ИНВ_СПЕЦ_баки 299" xfId="2067"/>
    <cellStyle name="_Инвойс образец_ИНВ СПЕЦ LECHUZA_ИВОЙС ЗАПЧАСТИ MR10 испр.7_ИНВ_СПЕЦ_баки 949" xfId="2068"/>
    <cellStyle name="_Инвойс образец_ИНВ СПЕЦ LECHUZA_ИВОЙС ЗАПЧАСТИ MR10 испр.7_ИНВ_СПЕЦ_баки 994" xfId="2069"/>
    <cellStyle name="_Инвойс образец_ИНВ СПЕЦ LECHUZA_ИВОЙС ЗАПЧАСТИ MR10 испр.7_ИНВ_СПЕЦ_баки КСА 16-01-12" xfId="2070"/>
    <cellStyle name="_Инвойс образец_ИНВ СПЕЦ LECHUZA_ИВОЙС ЗАПЧАСТИ MR10 испр.7_ИНВ_СПЕЦ_ВЕЛОСИПЕДЫ" xfId="2071"/>
    <cellStyle name="_Инвойс образец_ИНВ СПЕЦ LECHUZA_ИВОЙС ЗАПЧАСТИ MR10 испр.7_ИНВ_СПЕЦ_ЛАРИ_баки ___" xfId="2072"/>
    <cellStyle name="_Инвойс образец_ИНВ СПЕЦ LECHUZA_ИВОЙС ЗАПЧАСТИ MR10 испр.7_ИНВ_СПЕЦ_ЛАРИ_баки 499" xfId="2073"/>
    <cellStyle name="_Инвойс образец_ИНВ СПЕЦ LECHUZA_ИВОЙС ЗАПЧАСТИ MR10 испр.7_ИНВ_СПЕЦ_ЛАРИ_баки 949" xfId="2074"/>
    <cellStyle name="_Инвойс образец_ИНВ СПЕЦ LECHUZA_ИВОЙС ЗАПЧАСТИ MR10 испр.7_ИНВ_СПЕЦ_ЛАРИ_пузыри" xfId="2075"/>
    <cellStyle name="_Инвойс образец_ИНВ СПЕЦ LECHUZA_ИВОЙС ЗАПЧАСТИ MR10 испр.7_ИНВ_СПЕЦ_ЛАРИ_пузыри  (3)" xfId="2076"/>
    <cellStyle name="_Инвойс образец_ИНВ СПЕЦ LECHUZA_ИВОЙС ЗАПЧАСТИ MR10 испр.7_Копия Копия Win RES 1 на Псков (5)" xfId="2077"/>
    <cellStyle name="_Инвойс образец_ИНВ СПЕЦ LECHUZA_ИВОЙС ЗАПЧАСТИ MR10 испр.7_СБОРКА 08 Псков" xfId="2078"/>
    <cellStyle name="_Инвойс образец_ИНВ СПЕЦ LECHUZA_ИВОЙС ЗАПЧАСТИ MR10 испр.7_СМР" xfId="2079"/>
    <cellStyle name="_Инвойс образец_ИНВ СПЕЦ LECHUZA_ИВОЙС ЗАПЧАСТИ MR10 испр.7_Трак1-06-12-11 INV+PL+CMR-Spec" xfId="2080"/>
    <cellStyle name="_Инвойс образец_ИНВ СПЕЦ LECHUZA_ИВОЙС__СМР_ЗАПЧАСТИ" xfId="2081"/>
    <cellStyle name="_Инвойс образец_ИНВ СПЕЦ LECHUZA_ИВОЙС__СМР_ЗАПЧАСТИ 2" xfId="3733"/>
    <cellStyle name="_Инвойс образец_ИНВ СПЕЦ LECHUZA_ИВОЙС__СМР_ЗАПЧАСТИ 3" xfId="3876"/>
    <cellStyle name="_Инвойс образец_ИНВ СПЕЦ LECHUZA_ИВОЙС__СМР_ЗАПЧАСТИ_cmr  СБ 39" xfId="2082"/>
    <cellStyle name="_Инвойс образец_ИНВ СПЕЦ LECHUZA_ИВОЙС__СМР_ЗАПЧАСТИ_Funtime" xfId="2083"/>
    <cellStyle name="_Инвойс образец_ИНВ СПЕЦ LECHUZA_ИВОЙС__СМР_ЗАПЧАСТИ_Funtime 2 в Псков" xfId="2084"/>
    <cellStyle name="_Инвойс образец_ИНВ СПЕЦ LECHUZA_ИВОЙС__СМР_ЗАПЧАСТИ_INVOICE" xfId="2085"/>
    <cellStyle name="_Инвойс образец_ИНВ СПЕЦ LECHUZA_ИВОЙС__СМР_ЗАПЧАСТИ_Simis 2 на Псков ( ЛАРИ)" xfId="2086"/>
    <cellStyle name="_Инвойс образец_ИНВ СПЕЦ LECHUZA_ИВОЙС__СМР_ЗАПЧАСТИ_Win RES 5" xfId="2087"/>
    <cellStyle name="_Инвойс образец_ИНВ СПЕЦ LECHUZA_ИВОЙС__СМР_ЗАПЧАСТИ_yutai 6 псков" xfId="2088"/>
    <cellStyle name="_Инвойс образец_ИНВ СПЕЦ LECHUZA_ИВОЙС__СМР_ЗАПЧАСТИ_yutai 6 псков на выпуск" xfId="2089"/>
    <cellStyle name="_Инвойс образец_ИНВ СПЕЦ LECHUZA_ИВОЙС__СМР_ЗАПЧАСТИ_ИНВ КОНФЕТЫ СБ 13" xfId="2090"/>
    <cellStyle name="_Инвойс образец_ИНВ СПЕЦ LECHUZA_ИВОЙС__СМР_ЗАПЧАСТИ_ИНВ КОНФЕТЫ СБ12" xfId="2091"/>
    <cellStyle name="_Инвойс образец_ИНВ СПЕЦ LECHUZA_ИВОЙС__СМР_ЗАПЧАСТИ_ИНВ_СПЕЦ_баки " xfId="2092"/>
    <cellStyle name="_Инвойс образец_ИНВ СПЕЦ LECHUZA_ИВОЙС__СМР_ЗАПЧАСТИ_ИНВ_СПЕЦ_баки 299" xfId="2093"/>
    <cellStyle name="_Инвойс образец_ИНВ СПЕЦ LECHUZA_ИВОЙС__СМР_ЗАПЧАСТИ_ИНВ_СПЕЦ_баки 949" xfId="2094"/>
    <cellStyle name="_Инвойс образец_ИНВ СПЕЦ LECHUZA_ИВОЙС__СМР_ЗАПЧАСТИ_ИНВ_СПЕЦ_баки 994" xfId="2095"/>
    <cellStyle name="_Инвойс образец_ИНВ СПЕЦ LECHUZA_ИВОЙС__СМР_ЗАПЧАСТИ_ИНВ_СПЕЦ_баки КСА 16-01-12" xfId="2096"/>
    <cellStyle name="_Инвойс образец_ИНВ СПЕЦ LECHUZA_ИВОЙС__СМР_ЗАПЧАСТИ_ИНВ_СПЕЦ_ВЕЛОСИПЕДЫ" xfId="2097"/>
    <cellStyle name="_Инвойс образец_ИНВ СПЕЦ LECHUZA_ИВОЙС__СМР_ЗАПЧАСТИ_ИНВ_СПЕЦ_ЛАРИ_баки ___" xfId="2098"/>
    <cellStyle name="_Инвойс образец_ИНВ СПЕЦ LECHUZA_ИВОЙС__СМР_ЗАПЧАСТИ_ИНВ_СПЕЦ_ЛАРИ_баки 499" xfId="2099"/>
    <cellStyle name="_Инвойс образец_ИНВ СПЕЦ LECHUZA_ИВОЙС__СМР_ЗАПЧАСТИ_ИНВ_СПЕЦ_ЛАРИ_баки 949" xfId="2100"/>
    <cellStyle name="_Инвойс образец_ИНВ СПЕЦ LECHUZA_ИВОЙС__СМР_ЗАПЧАСТИ_ИНВ_СПЕЦ_ЛАРИ_пузыри" xfId="2101"/>
    <cellStyle name="_Инвойс образец_ИНВ СПЕЦ LECHUZA_ИВОЙС__СМР_ЗАПЧАСТИ_ИНВ_СПЕЦ_ЛАРИ_пузыри  (3)" xfId="2102"/>
    <cellStyle name="_Инвойс образец_ИНВ СПЕЦ LECHUZA_ИВОЙС__СМР_ЗАПЧАСТИ_Копия Копия Win RES 1 на Псков (5)" xfId="2103"/>
    <cellStyle name="_Инвойс образец_ИНВ СПЕЦ LECHUZA_ИВОЙС__СМР_ЗАПЧАСТИ_СБОРКА 08 Псков" xfId="2104"/>
    <cellStyle name="_Инвойс образец_ИНВ СПЕЦ LECHUZA_ИВОЙС__СМР_ЗАПЧАСТИ_СМР" xfId="2105"/>
    <cellStyle name="_Инвойс образец_ИНВ СПЕЦ LECHUZA_ИВОЙС__СМР_ЗАПЧАСТИ_Трак1-06-12-11 INV+PL+CMR-Spec" xfId="2106"/>
    <cellStyle name="_Инвойс образец_ИНВ СПЕЦ LECHUZA_ИВОЙС_ЗАПЧАСТИ НОВ" xfId="2107"/>
    <cellStyle name="_Инвойс образец_ИНВ СПЕЦ LECHUZA_ИВОЙС_ЗАПЧАСТИ НОВ 2" xfId="3734"/>
    <cellStyle name="_Инвойс образец_ИНВ СПЕЦ LECHUZA_ИВОЙС_ЗАПЧАСТИ НОВ 3" xfId="3877"/>
    <cellStyle name="_Инвойс образец_ИНВ СПЕЦ LECHUZA_ИВОЙС_ЗАПЧАСТИ НОВ_cmr  СБ 39" xfId="2108"/>
    <cellStyle name="_Инвойс образец_ИНВ СПЕЦ LECHUZA_ИВОЙС_ЗАПЧАСТИ НОВ_Funtime" xfId="2109"/>
    <cellStyle name="_Инвойс образец_ИНВ СПЕЦ LECHUZA_ИВОЙС_ЗАПЧАСТИ НОВ_Funtime 2 в Псков" xfId="2110"/>
    <cellStyle name="_Инвойс образец_ИНВ СПЕЦ LECHUZA_ИВОЙС_ЗАПЧАСТИ НОВ_INVOICE" xfId="2111"/>
    <cellStyle name="_Инвойс образец_ИНВ СПЕЦ LECHUZA_ИВОЙС_ЗАПЧАСТИ НОВ_Simis 2 на Псков ( ЛАРИ)" xfId="2112"/>
    <cellStyle name="_Инвойс образец_ИНВ СПЕЦ LECHUZA_ИВОЙС_ЗАПЧАСТИ НОВ_Win RES 5" xfId="2113"/>
    <cellStyle name="_Инвойс образец_ИНВ СПЕЦ LECHUZA_ИВОЙС_ЗАПЧАСТИ НОВ_yutai 6 псков" xfId="2114"/>
    <cellStyle name="_Инвойс образец_ИНВ СПЕЦ LECHUZA_ИВОЙС_ЗАПЧАСТИ НОВ_yutai 6 псков на выпуск" xfId="2115"/>
    <cellStyle name="_Инвойс образец_ИНВ СПЕЦ LECHUZA_ИВОЙС_ЗАПЧАСТИ НОВ_ИНВ КОНФЕТЫ СБ 13" xfId="2116"/>
    <cellStyle name="_Инвойс образец_ИНВ СПЕЦ LECHUZA_ИВОЙС_ЗАПЧАСТИ НОВ_ИНВ КОНФЕТЫ СБ12" xfId="2117"/>
    <cellStyle name="_Инвойс образец_ИНВ СПЕЦ LECHUZA_ИВОЙС_ЗАПЧАСТИ НОВ_ИНВ_СПЕЦ_баки " xfId="2118"/>
    <cellStyle name="_Инвойс образец_ИНВ СПЕЦ LECHUZA_ИВОЙС_ЗАПЧАСТИ НОВ_ИНВ_СПЕЦ_баки 299" xfId="2119"/>
    <cellStyle name="_Инвойс образец_ИНВ СПЕЦ LECHUZA_ИВОЙС_ЗАПЧАСТИ НОВ_ИНВ_СПЕЦ_баки 949" xfId="2120"/>
    <cellStyle name="_Инвойс образец_ИНВ СПЕЦ LECHUZA_ИВОЙС_ЗАПЧАСТИ НОВ_ИНВ_СПЕЦ_баки 994" xfId="2121"/>
    <cellStyle name="_Инвойс образец_ИНВ СПЕЦ LECHUZA_ИВОЙС_ЗАПЧАСТИ НОВ_ИНВ_СПЕЦ_баки КСА 16-01-12" xfId="2122"/>
    <cellStyle name="_Инвойс образец_ИНВ СПЕЦ LECHUZA_ИВОЙС_ЗАПЧАСТИ НОВ_ИНВ_СПЕЦ_ВЕЛОСИПЕДЫ" xfId="2123"/>
    <cellStyle name="_Инвойс образец_ИНВ СПЕЦ LECHUZA_ИВОЙС_ЗАПЧАСТИ НОВ_ИНВ_СПЕЦ_ЛАРИ_баки ___" xfId="2124"/>
    <cellStyle name="_Инвойс образец_ИНВ СПЕЦ LECHUZA_ИВОЙС_ЗАПЧАСТИ НОВ_ИНВ_СПЕЦ_ЛАРИ_баки 499" xfId="2125"/>
    <cellStyle name="_Инвойс образец_ИНВ СПЕЦ LECHUZA_ИВОЙС_ЗАПЧАСТИ НОВ_ИНВ_СПЕЦ_ЛАРИ_баки 949" xfId="2126"/>
    <cellStyle name="_Инвойс образец_ИНВ СПЕЦ LECHUZA_ИВОЙС_ЗАПЧАСТИ НОВ_ИНВ_СПЕЦ_ЛАРИ_пузыри" xfId="2127"/>
    <cellStyle name="_Инвойс образец_ИНВ СПЕЦ LECHUZA_ИВОЙС_ЗАПЧАСТИ НОВ_ИНВ_СПЕЦ_ЛАРИ_пузыри  (3)" xfId="2128"/>
    <cellStyle name="_Инвойс образец_ИНВ СПЕЦ LECHUZA_ИВОЙС_ЗАПЧАСТИ НОВ_Копия Копия Win RES 1 на Псков (5)" xfId="2129"/>
    <cellStyle name="_Инвойс образец_ИНВ СПЕЦ LECHUZA_ИВОЙС_ЗАПЧАСТИ НОВ_СБОРКА 08 Псков" xfId="2130"/>
    <cellStyle name="_Инвойс образец_ИНВ СПЕЦ LECHUZA_ИВОЙС_ЗАПЧАСТИ НОВ_СМР" xfId="2131"/>
    <cellStyle name="_Инвойс образец_ИНВ СПЕЦ LECHUZA_ИВОЙС_ЗАПЧАСТИ НОВ_Трак1-06-12-11 INV+PL+CMR-Spec" xfId="2132"/>
    <cellStyle name="_Инвойс образец_ИНВ СПЕЦ LECHUZA_ИВОЙС_СПЕЦ_ЗАПЧАСТИ 953" xfId="2133"/>
    <cellStyle name="_Инвойс образец_ИНВ СПЕЦ LECHUZA_ИВОЙС_СПЕЦ_ЗАПЧАСТИ 953 2" xfId="3735"/>
    <cellStyle name="_Инвойс образец_ИНВ СПЕЦ LECHUZA_ИВОЙС_СПЕЦ_ЗАПЧАСТИ 953 3" xfId="3878"/>
    <cellStyle name="_Инвойс образец_ИНВ СПЕЦ LECHUZA_ИВОЙС_СПЕЦ_ЗАПЧАСТИ 953_cmr  СБ 39" xfId="2134"/>
    <cellStyle name="_Инвойс образец_ИНВ СПЕЦ LECHUZA_ИВОЙС_СПЕЦ_ЗАПЧАСТИ 953_Funtime" xfId="2135"/>
    <cellStyle name="_Инвойс образец_ИНВ СПЕЦ LECHUZA_ИВОЙС_СПЕЦ_ЗАПЧАСТИ 953_Funtime 2 в Псков" xfId="2136"/>
    <cellStyle name="_Инвойс образец_ИНВ СПЕЦ LECHUZA_ИВОЙС_СПЕЦ_ЗАПЧАСТИ 953_INVOICE" xfId="2137"/>
    <cellStyle name="_Инвойс образец_ИНВ СПЕЦ LECHUZA_ИВОЙС_СПЕЦ_ЗАПЧАСТИ 953_Simis 2 на Псков ( ЛАРИ)" xfId="2138"/>
    <cellStyle name="_Инвойс образец_ИНВ СПЕЦ LECHUZA_ИВОЙС_СПЕЦ_ЗАПЧАСТИ 953_Win RES 5" xfId="2139"/>
    <cellStyle name="_Инвойс образец_ИНВ СПЕЦ LECHUZA_ИВОЙС_СПЕЦ_ЗАПЧАСТИ 953_yutai 6 псков" xfId="2140"/>
    <cellStyle name="_Инвойс образец_ИНВ СПЕЦ LECHUZA_ИВОЙС_СПЕЦ_ЗАПЧАСТИ 953_yutai 6 псков на выпуск" xfId="2141"/>
    <cellStyle name="_Инвойс образец_ИНВ СПЕЦ LECHUZA_ИВОЙС_СПЕЦ_ЗАПЧАСТИ 953_ИНВ КОНФЕТЫ СБ 13" xfId="2142"/>
    <cellStyle name="_Инвойс образец_ИНВ СПЕЦ LECHUZA_ИВОЙС_СПЕЦ_ЗАПЧАСТИ 953_ИНВ КОНФЕТЫ СБ12" xfId="2143"/>
    <cellStyle name="_Инвойс образец_ИНВ СПЕЦ LECHUZA_ИВОЙС_СПЕЦ_ЗАПЧАСТИ 953_ИНВ_СПЕЦ_баки " xfId="2144"/>
    <cellStyle name="_Инвойс образец_ИНВ СПЕЦ LECHUZA_ИВОЙС_СПЕЦ_ЗАПЧАСТИ 953_ИНВ_СПЕЦ_баки 299" xfId="2145"/>
    <cellStyle name="_Инвойс образец_ИНВ СПЕЦ LECHUZA_ИВОЙС_СПЕЦ_ЗАПЧАСТИ 953_ИНВ_СПЕЦ_баки 949" xfId="2146"/>
    <cellStyle name="_Инвойс образец_ИНВ СПЕЦ LECHUZA_ИВОЙС_СПЕЦ_ЗАПЧАСТИ 953_ИНВ_СПЕЦ_баки 994" xfId="2147"/>
    <cellStyle name="_Инвойс образец_ИНВ СПЕЦ LECHUZA_ИВОЙС_СПЕЦ_ЗАПЧАСТИ 953_ИНВ_СПЕЦ_баки КСА 16-01-12" xfId="2148"/>
    <cellStyle name="_Инвойс образец_ИНВ СПЕЦ LECHUZA_ИВОЙС_СПЕЦ_ЗАПЧАСТИ 953_ИНВ_СПЕЦ_ВЕЛОСИПЕДЫ" xfId="2149"/>
    <cellStyle name="_Инвойс образец_ИНВ СПЕЦ LECHUZA_ИВОЙС_СПЕЦ_ЗАПЧАСТИ 953_ИНВ_СПЕЦ_ЛАРИ_баки ___" xfId="2150"/>
    <cellStyle name="_Инвойс образец_ИНВ СПЕЦ LECHUZA_ИВОЙС_СПЕЦ_ЗАПЧАСТИ 953_ИНВ_СПЕЦ_ЛАРИ_баки 499" xfId="2151"/>
    <cellStyle name="_Инвойс образец_ИНВ СПЕЦ LECHUZA_ИВОЙС_СПЕЦ_ЗАПЧАСТИ 953_ИНВ_СПЕЦ_ЛАРИ_баки 949" xfId="2152"/>
    <cellStyle name="_Инвойс образец_ИНВ СПЕЦ LECHUZA_ИВОЙС_СПЕЦ_ЗАПЧАСТИ 953_ИНВ_СПЕЦ_ЛАРИ_пузыри" xfId="2153"/>
    <cellStyle name="_Инвойс образец_ИНВ СПЕЦ LECHUZA_ИВОЙС_СПЕЦ_ЗАПЧАСТИ 953_ИНВ_СПЕЦ_ЛАРИ_пузыри  (3)" xfId="2154"/>
    <cellStyle name="_Инвойс образец_ИНВ СПЕЦ LECHUZA_ИВОЙС_СПЕЦ_ЗАПЧАСТИ 953_Копия Копия Win RES 1 на Псков (5)" xfId="2155"/>
    <cellStyle name="_Инвойс образец_ИНВ СПЕЦ LECHUZA_ИВОЙС_СПЕЦ_ЗАПЧАСТИ 953_СБОРКА 08 Псков" xfId="2156"/>
    <cellStyle name="_Инвойс образец_ИНВ СПЕЦ LECHUZA_ИВОЙС_СПЕЦ_ЗАПЧАСТИ 953_СМР" xfId="2157"/>
    <cellStyle name="_Инвойс образец_ИНВ СПЕЦ LECHUZA_ИВОЙС_СПЕЦ_ЗАПЧАСТИ 953_Трак1-06-12-11 INV+PL+CMR-Spec" xfId="2158"/>
    <cellStyle name="_Инвойс образец_ИНВ СПЕЦ LECHUZA_ИВОЙС_СПЕЦ_ЗАПЧАСТИ arb база" xfId="2159"/>
    <cellStyle name="_Инвойс образец_ИНВ СПЕЦ LECHUZA_ИВОЙС_СПЕЦ_ЗАПЧАСТИ arb база 2" xfId="3736"/>
    <cellStyle name="_Инвойс образец_ИНВ СПЕЦ LECHUZA_ИВОЙС_СПЕЦ_ЗАПЧАСТИ arb база 3" xfId="3879"/>
    <cellStyle name="_Инвойс образец_ИНВ СПЕЦ LECHUZA_ИВОЙС_СПЕЦ_ЗАПЧАСТИ arb база_cmr  СБ 39" xfId="2160"/>
    <cellStyle name="_Инвойс образец_ИНВ СПЕЦ LECHUZA_ИВОЙС_СПЕЦ_ЗАПЧАСТИ arb база_Funtime" xfId="2161"/>
    <cellStyle name="_Инвойс образец_ИНВ СПЕЦ LECHUZA_ИВОЙС_СПЕЦ_ЗАПЧАСТИ arb база_Funtime 2 в Псков" xfId="2162"/>
    <cellStyle name="_Инвойс образец_ИНВ СПЕЦ LECHUZA_ИВОЙС_СПЕЦ_ЗАПЧАСТИ arb база_INVOICE" xfId="2163"/>
    <cellStyle name="_Инвойс образец_ИНВ СПЕЦ LECHUZA_ИВОЙС_СПЕЦ_ЗАПЧАСТИ arb база_Simis 2 на Псков ( ЛАРИ)" xfId="2164"/>
    <cellStyle name="_Инвойс образец_ИНВ СПЕЦ LECHUZA_ИВОЙС_СПЕЦ_ЗАПЧАСТИ arb база_Win RES 5" xfId="2165"/>
    <cellStyle name="_Инвойс образец_ИНВ СПЕЦ LECHUZA_ИВОЙС_СПЕЦ_ЗАПЧАСТИ arb база_yutai 6 псков" xfId="2166"/>
    <cellStyle name="_Инвойс образец_ИНВ СПЕЦ LECHUZA_ИВОЙС_СПЕЦ_ЗАПЧАСТИ arb база_yutai 6 псков на выпуск" xfId="2167"/>
    <cellStyle name="_Инвойс образец_ИНВ СПЕЦ LECHUZA_ИВОЙС_СПЕЦ_ЗАПЧАСТИ arb база_ИНВ КОНФЕТЫ СБ 13" xfId="2168"/>
    <cellStyle name="_Инвойс образец_ИНВ СПЕЦ LECHUZA_ИВОЙС_СПЕЦ_ЗАПЧАСТИ arb база_ИНВ КОНФЕТЫ СБ12" xfId="2169"/>
    <cellStyle name="_Инвойс образец_ИНВ СПЕЦ LECHUZA_ИВОЙС_СПЕЦ_ЗАПЧАСТИ arb база_ИНВ_СПЕЦ_баки " xfId="2170"/>
    <cellStyle name="_Инвойс образец_ИНВ СПЕЦ LECHUZA_ИВОЙС_СПЕЦ_ЗАПЧАСТИ arb база_ИНВ_СПЕЦ_баки 299" xfId="2171"/>
    <cellStyle name="_Инвойс образец_ИНВ СПЕЦ LECHUZA_ИВОЙС_СПЕЦ_ЗАПЧАСТИ arb база_ИНВ_СПЕЦ_баки 949" xfId="2172"/>
    <cellStyle name="_Инвойс образец_ИНВ СПЕЦ LECHUZA_ИВОЙС_СПЕЦ_ЗАПЧАСТИ arb база_ИНВ_СПЕЦ_баки 994" xfId="2173"/>
    <cellStyle name="_Инвойс образец_ИНВ СПЕЦ LECHUZA_ИВОЙС_СПЕЦ_ЗАПЧАСТИ arb база_ИНВ_СПЕЦ_баки КСА 16-01-12" xfId="2174"/>
    <cellStyle name="_Инвойс образец_ИНВ СПЕЦ LECHUZA_ИВОЙС_СПЕЦ_ЗАПЧАСТИ arb база_ИНВ_СПЕЦ_ВЕЛОСИПЕДЫ" xfId="2175"/>
    <cellStyle name="_Инвойс образец_ИНВ СПЕЦ LECHUZA_ИВОЙС_СПЕЦ_ЗАПЧАСТИ arb база_ИНВ_СПЕЦ_ЛАРИ_баки ___" xfId="2176"/>
    <cellStyle name="_Инвойс образец_ИНВ СПЕЦ LECHUZA_ИВОЙС_СПЕЦ_ЗАПЧАСТИ arb база_ИНВ_СПЕЦ_ЛАРИ_баки 499" xfId="2177"/>
    <cellStyle name="_Инвойс образец_ИНВ СПЕЦ LECHUZA_ИВОЙС_СПЕЦ_ЗАПЧАСТИ arb база_ИНВ_СПЕЦ_ЛАРИ_баки 949" xfId="2178"/>
    <cellStyle name="_Инвойс образец_ИНВ СПЕЦ LECHUZA_ИВОЙС_СПЕЦ_ЗАПЧАСТИ arb база_ИНВ_СПЕЦ_ЛАРИ_пузыри" xfId="2179"/>
    <cellStyle name="_Инвойс образец_ИНВ СПЕЦ LECHUZA_ИВОЙС_СПЕЦ_ЗАПЧАСТИ arb база_ИНВ_СПЕЦ_ЛАРИ_пузыри  (3)" xfId="2180"/>
    <cellStyle name="_Инвойс образец_ИНВ СПЕЦ LECHUZA_ИВОЙС_СПЕЦ_ЗАПЧАСТИ arb база_Копия Копия Win RES 1 на Псков (5)" xfId="2181"/>
    <cellStyle name="_Инвойс образец_ИНВ СПЕЦ LECHUZA_ИВОЙС_СПЕЦ_ЗАПЧАСТИ arb база_СБОРКА 08 Псков" xfId="2182"/>
    <cellStyle name="_Инвойс образец_ИНВ СПЕЦ LECHUZA_ИВОЙС_СПЕЦ_ЗАПЧАСТИ arb база_СМР" xfId="2183"/>
    <cellStyle name="_Инвойс образец_ИНВ СПЕЦ LECHUZA_ИВОЙС_СПЕЦ_ЗАПЧАСТИ arb база_Трак1-06-12-11 INV+PL+CMR-Spec" xfId="2184"/>
    <cellStyle name="_Инвойс образец_ИНВ СПЕЦ LECHUZA_ИВОЙС_СПЕЦ_ЗАПЧАСТИ НОВ" xfId="2185"/>
    <cellStyle name="_Инвойс образец_ИНВ СПЕЦ LECHUZA_ИВОЙС_СПЕЦ_ЗАПЧАСТИ НОВ 2" xfId="3737"/>
    <cellStyle name="_Инвойс образец_ИНВ СПЕЦ LECHUZA_ИВОЙС_СПЕЦ_ЗАПЧАСТИ НОВ 3" xfId="3880"/>
    <cellStyle name="_Инвойс образец_ИНВ СПЕЦ LECHUZA_ИВОЙС_СПЕЦ_ЗАПЧАСТИ НОВ_cmr  СБ 39" xfId="2186"/>
    <cellStyle name="_Инвойс образец_ИНВ СПЕЦ LECHUZA_ИВОЙС_СПЕЦ_ЗАПЧАСТИ НОВ_Funtime" xfId="2187"/>
    <cellStyle name="_Инвойс образец_ИНВ СПЕЦ LECHUZA_ИВОЙС_СПЕЦ_ЗАПЧАСТИ НОВ_Funtime 2 в Псков" xfId="2188"/>
    <cellStyle name="_Инвойс образец_ИНВ СПЕЦ LECHUZA_ИВОЙС_СПЕЦ_ЗАПЧАСТИ НОВ_INVOICE" xfId="2189"/>
    <cellStyle name="_Инвойс образец_ИНВ СПЕЦ LECHUZA_ИВОЙС_СПЕЦ_ЗАПЧАСТИ НОВ_Simis 2 на Псков ( ЛАРИ)" xfId="2190"/>
    <cellStyle name="_Инвойс образец_ИНВ СПЕЦ LECHUZA_ИВОЙС_СПЕЦ_ЗАПЧАСТИ НОВ_Win RES 5" xfId="2191"/>
    <cellStyle name="_Инвойс образец_ИНВ СПЕЦ LECHUZA_ИВОЙС_СПЕЦ_ЗАПЧАСТИ НОВ_yutai 6 псков" xfId="2192"/>
    <cellStyle name="_Инвойс образец_ИНВ СПЕЦ LECHUZA_ИВОЙС_СПЕЦ_ЗАПЧАСТИ НОВ_yutai 6 псков на выпуск" xfId="2193"/>
    <cellStyle name="_Инвойс образец_ИНВ СПЕЦ LECHUZA_ИВОЙС_СПЕЦ_ЗАПЧАСТИ НОВ_ИНВ КОНФЕТЫ СБ 13" xfId="2194"/>
    <cellStyle name="_Инвойс образец_ИНВ СПЕЦ LECHUZA_ИВОЙС_СПЕЦ_ЗАПЧАСТИ НОВ_ИНВ КОНФЕТЫ СБ12" xfId="2195"/>
    <cellStyle name="_Инвойс образец_ИНВ СПЕЦ LECHUZA_ИВОЙС_СПЕЦ_ЗАПЧАСТИ НОВ_ИНВ_СПЕЦ_баки " xfId="2196"/>
    <cellStyle name="_Инвойс образец_ИНВ СПЕЦ LECHUZA_ИВОЙС_СПЕЦ_ЗАПЧАСТИ НОВ_ИНВ_СПЕЦ_баки 299" xfId="2197"/>
    <cellStyle name="_Инвойс образец_ИНВ СПЕЦ LECHUZA_ИВОЙС_СПЕЦ_ЗАПЧАСТИ НОВ_ИНВ_СПЕЦ_баки 949" xfId="2198"/>
    <cellStyle name="_Инвойс образец_ИНВ СПЕЦ LECHUZA_ИВОЙС_СПЕЦ_ЗАПЧАСТИ НОВ_ИНВ_СПЕЦ_баки 994" xfId="2199"/>
    <cellStyle name="_Инвойс образец_ИНВ СПЕЦ LECHUZA_ИВОЙС_СПЕЦ_ЗАПЧАСТИ НОВ_ИНВ_СПЕЦ_баки КСА 16-01-12" xfId="2200"/>
    <cellStyle name="_Инвойс образец_ИНВ СПЕЦ LECHUZA_ИВОЙС_СПЕЦ_ЗАПЧАСТИ НОВ_ИНВ_СПЕЦ_ВЕЛОСИПЕДЫ" xfId="2201"/>
    <cellStyle name="_Инвойс образец_ИНВ СПЕЦ LECHUZA_ИВОЙС_СПЕЦ_ЗАПЧАСТИ НОВ_ИНВ_СПЕЦ_ЛАРИ_баки ___" xfId="2202"/>
    <cellStyle name="_Инвойс образец_ИНВ СПЕЦ LECHUZA_ИВОЙС_СПЕЦ_ЗАПЧАСТИ НОВ_ИНВ_СПЕЦ_ЛАРИ_баки 499" xfId="2203"/>
    <cellStyle name="_Инвойс образец_ИНВ СПЕЦ LECHUZA_ИВОЙС_СПЕЦ_ЗАПЧАСТИ НОВ_ИНВ_СПЕЦ_ЛАРИ_баки 949" xfId="2204"/>
    <cellStyle name="_Инвойс образец_ИНВ СПЕЦ LECHUZA_ИВОЙС_СПЕЦ_ЗАПЧАСТИ НОВ_ИНВ_СПЕЦ_ЛАРИ_пузыри" xfId="2205"/>
    <cellStyle name="_Инвойс образец_ИНВ СПЕЦ LECHUZA_ИВОЙС_СПЕЦ_ЗАПЧАСТИ НОВ_ИНВ_СПЕЦ_ЛАРИ_пузыри  (3)" xfId="2206"/>
    <cellStyle name="_Инвойс образец_ИНВ СПЕЦ LECHUZA_ИВОЙС_СПЕЦ_ЗАПЧАСТИ НОВ_Копия Копия Win RES 1 на Псков (5)" xfId="2207"/>
    <cellStyle name="_Инвойс образец_ИНВ СПЕЦ LECHUZA_ИВОЙС_СПЕЦ_ЗАПЧАСТИ НОВ_СБОРКА 08 Псков" xfId="2208"/>
    <cellStyle name="_Инвойс образец_ИНВ СПЕЦ LECHUZA_ИВОЙС_СПЕЦ_ЗАПЧАСТИ НОВ_СМР" xfId="2209"/>
    <cellStyle name="_Инвойс образец_ИНВ СПЕЦ LECHUZA_ИВОЙС_СПЕЦ_ЗАПЧАСТИ НОВ_Трак1-06-12-11 INV+PL+CMR-Spec" xfId="2210"/>
    <cellStyle name="_Инвойс образец_ИНВ СПЕЦ LECHUZA_ИВОЙС_СПЕЦ_УДОЧКИ БАЗА" xfId="2211"/>
    <cellStyle name="_Инвойс образец_ИНВ СПЕЦ LECHUZA_ИВОЙС_СПЕЦ_УДОЧКИ БАЗА 2" xfId="3738"/>
    <cellStyle name="_Инвойс образец_ИНВ СПЕЦ LECHUZA_ИВОЙС_СПЕЦ_УДОЧКИ БАЗА 3" xfId="3881"/>
    <cellStyle name="_Инвойс образец_ИНВ СПЕЦ LECHUZA_ИВОЙС_СПЕЦ_УДОЧКИ БАЗА_cmr  СБ 39" xfId="2212"/>
    <cellStyle name="_Инвойс образец_ИНВ СПЕЦ LECHUZA_ИВОЙС_СПЕЦ_УДОЧКИ БАЗА_Funtime" xfId="2213"/>
    <cellStyle name="_Инвойс образец_ИНВ СПЕЦ LECHUZA_ИВОЙС_СПЕЦ_УДОЧКИ БАЗА_Funtime 2 в Псков" xfId="2214"/>
    <cellStyle name="_Инвойс образец_ИНВ СПЕЦ LECHUZA_ИВОЙС_СПЕЦ_УДОЧКИ БАЗА_INVOICE" xfId="2215"/>
    <cellStyle name="_Инвойс образец_ИНВ СПЕЦ LECHUZA_ИВОЙС_СПЕЦ_УДОЧКИ БАЗА_Simis 2 на Псков ( ЛАРИ)" xfId="2216"/>
    <cellStyle name="_Инвойс образец_ИНВ СПЕЦ LECHUZA_ИВОЙС_СПЕЦ_УДОЧКИ БАЗА_Win RES 5" xfId="2217"/>
    <cellStyle name="_Инвойс образец_ИНВ СПЕЦ LECHUZA_ИВОЙС_СПЕЦ_УДОЧКИ БАЗА_yutai 6 псков" xfId="2218"/>
    <cellStyle name="_Инвойс образец_ИНВ СПЕЦ LECHUZA_ИВОЙС_СПЕЦ_УДОЧКИ БАЗА_yutai 6 псков на выпуск" xfId="2219"/>
    <cellStyle name="_Инвойс образец_ИНВ СПЕЦ LECHUZA_ИВОЙС_СПЕЦ_УДОЧКИ БАЗА_ИНВ КОНФЕТЫ СБ 13" xfId="2220"/>
    <cellStyle name="_Инвойс образец_ИНВ СПЕЦ LECHUZA_ИВОЙС_СПЕЦ_УДОЧКИ БАЗА_ИНВ КОНФЕТЫ СБ12" xfId="2221"/>
    <cellStyle name="_Инвойс образец_ИНВ СПЕЦ LECHUZA_ИВОЙС_СПЕЦ_УДОЧКИ БАЗА_ИНВ_СПЕЦ_баки " xfId="2222"/>
    <cellStyle name="_Инвойс образец_ИНВ СПЕЦ LECHUZA_ИВОЙС_СПЕЦ_УДОЧКИ БАЗА_ИНВ_СПЕЦ_баки 299" xfId="2223"/>
    <cellStyle name="_Инвойс образец_ИНВ СПЕЦ LECHUZA_ИВОЙС_СПЕЦ_УДОЧКИ БАЗА_ИНВ_СПЕЦ_баки 949" xfId="2224"/>
    <cellStyle name="_Инвойс образец_ИНВ СПЕЦ LECHUZA_ИВОЙС_СПЕЦ_УДОЧКИ БАЗА_ИНВ_СПЕЦ_баки 994" xfId="2225"/>
    <cellStyle name="_Инвойс образец_ИНВ СПЕЦ LECHUZA_ИВОЙС_СПЕЦ_УДОЧКИ БАЗА_ИНВ_СПЕЦ_баки КСА 16-01-12" xfId="2226"/>
    <cellStyle name="_Инвойс образец_ИНВ СПЕЦ LECHUZA_ИВОЙС_СПЕЦ_УДОЧКИ БАЗА_ИНВ_СПЕЦ_ВЕЛОСИПЕДЫ" xfId="2227"/>
    <cellStyle name="_Инвойс образец_ИНВ СПЕЦ LECHUZA_ИВОЙС_СПЕЦ_УДОЧКИ БАЗА_ИНВ_СПЕЦ_ЛАРИ_баки ___" xfId="2228"/>
    <cellStyle name="_Инвойс образец_ИНВ СПЕЦ LECHUZA_ИВОЙС_СПЕЦ_УДОЧКИ БАЗА_ИНВ_СПЕЦ_ЛАРИ_баки 499" xfId="2229"/>
    <cellStyle name="_Инвойс образец_ИНВ СПЕЦ LECHUZA_ИВОЙС_СПЕЦ_УДОЧКИ БАЗА_ИНВ_СПЕЦ_ЛАРИ_баки 949" xfId="2230"/>
    <cellStyle name="_Инвойс образец_ИНВ СПЕЦ LECHUZA_ИВОЙС_СПЕЦ_УДОЧКИ БАЗА_ИНВ_СПЕЦ_ЛАРИ_пузыри" xfId="2231"/>
    <cellStyle name="_Инвойс образец_ИНВ СПЕЦ LECHUZA_ИВОЙС_СПЕЦ_УДОЧКИ БАЗА_ИНВ_СПЕЦ_ЛАРИ_пузыри  (3)" xfId="2232"/>
    <cellStyle name="_Инвойс образец_ИНВ СПЕЦ LECHUZA_ИВОЙС_СПЕЦ_УДОЧКИ БАЗА_Копия Копия Win RES 1 на Псков (5)" xfId="2233"/>
    <cellStyle name="_Инвойс образец_ИНВ СПЕЦ LECHUZA_ИВОЙС_СПЕЦ_УДОЧКИ БАЗА_СБОРКА 08 Псков" xfId="2234"/>
    <cellStyle name="_Инвойс образец_ИНВ СПЕЦ LECHUZA_ИВОЙС_СПЕЦ_УДОЧКИ БАЗА_СМР" xfId="2235"/>
    <cellStyle name="_Инвойс образец_ИНВ СПЕЦ LECHUZA_ИВОЙС_СПЕЦ_УДОЧКИ БАЗА_Трак1-06-12-11 INV+PL+CMR-Spec" xfId="2236"/>
    <cellStyle name="_Инвойс образец_ИНВ СПЕЦ LECHUZA_ИВОЙС_УДОЧКИ ам 6049" xfId="2237"/>
    <cellStyle name="_Инвойс образец_ИНВ СПЕЦ LECHUZA_ИВОЙС_УДОЧКИ ам 6049 2" xfId="3739"/>
    <cellStyle name="_Инвойс образец_ИНВ СПЕЦ LECHUZA_ИВОЙС_УДОЧКИ ам 6049 3" xfId="3882"/>
    <cellStyle name="_Инвойс образец_ИНВ СПЕЦ LECHUZA_ИВОЙС_УДОЧКИ ам 6049_cmr  СБ 39" xfId="2238"/>
    <cellStyle name="_Инвойс образец_ИНВ СПЕЦ LECHUZA_ИВОЙС_УДОЧКИ ам 6049_Funtime" xfId="2239"/>
    <cellStyle name="_Инвойс образец_ИНВ СПЕЦ LECHUZA_ИВОЙС_УДОЧКИ ам 6049_Funtime 2 в Псков" xfId="2240"/>
    <cellStyle name="_Инвойс образец_ИНВ СПЕЦ LECHUZA_ИВОЙС_УДОЧКИ ам 6049_INVOICE" xfId="2241"/>
    <cellStyle name="_Инвойс образец_ИНВ СПЕЦ LECHUZA_ИВОЙС_УДОЧКИ ам 6049_Simis 2 на Псков ( ЛАРИ)" xfId="2242"/>
    <cellStyle name="_Инвойс образец_ИНВ СПЕЦ LECHUZA_ИВОЙС_УДОЧКИ ам 6049_Win RES 5" xfId="2243"/>
    <cellStyle name="_Инвойс образец_ИНВ СПЕЦ LECHUZA_ИВОЙС_УДОЧКИ ам 6049_yutai 6 псков" xfId="2244"/>
    <cellStyle name="_Инвойс образец_ИНВ СПЕЦ LECHUZA_ИВОЙС_УДОЧКИ ам 6049_yutai 6 псков на выпуск" xfId="2245"/>
    <cellStyle name="_Инвойс образец_ИНВ СПЕЦ LECHUZA_ИВОЙС_УДОЧКИ ам 6049_ИНВ КОНФЕТЫ СБ 13" xfId="2246"/>
    <cellStyle name="_Инвойс образец_ИНВ СПЕЦ LECHUZA_ИВОЙС_УДОЧКИ ам 6049_ИНВ КОНФЕТЫ СБ12" xfId="2247"/>
    <cellStyle name="_Инвойс образец_ИНВ СПЕЦ LECHUZA_ИВОЙС_УДОЧКИ ам 6049_ИНВ_СПЕЦ_баки " xfId="2248"/>
    <cellStyle name="_Инвойс образец_ИНВ СПЕЦ LECHUZA_ИВОЙС_УДОЧКИ ам 6049_ИНВ_СПЕЦ_баки 299" xfId="2249"/>
    <cellStyle name="_Инвойс образец_ИНВ СПЕЦ LECHUZA_ИВОЙС_УДОЧКИ ам 6049_ИНВ_СПЕЦ_баки 949" xfId="2250"/>
    <cellStyle name="_Инвойс образец_ИНВ СПЕЦ LECHUZA_ИВОЙС_УДОЧКИ ам 6049_ИНВ_СПЕЦ_баки 994" xfId="2251"/>
    <cellStyle name="_Инвойс образец_ИНВ СПЕЦ LECHUZA_ИВОЙС_УДОЧКИ ам 6049_ИНВ_СПЕЦ_баки КСА 16-01-12" xfId="2252"/>
    <cellStyle name="_Инвойс образец_ИНВ СПЕЦ LECHUZA_ИВОЙС_УДОЧКИ ам 6049_ИНВ_СПЕЦ_ВЕЛОСИПЕДЫ" xfId="2253"/>
    <cellStyle name="_Инвойс образец_ИНВ СПЕЦ LECHUZA_ИВОЙС_УДОЧКИ ам 6049_ИНВ_СПЕЦ_ЛАРИ_баки ___" xfId="2254"/>
    <cellStyle name="_Инвойс образец_ИНВ СПЕЦ LECHUZA_ИВОЙС_УДОЧКИ ам 6049_ИНВ_СПЕЦ_ЛАРИ_баки 499" xfId="2255"/>
    <cellStyle name="_Инвойс образец_ИНВ СПЕЦ LECHUZA_ИВОЙС_УДОЧКИ ам 6049_ИНВ_СПЕЦ_ЛАРИ_баки 949" xfId="2256"/>
    <cellStyle name="_Инвойс образец_ИНВ СПЕЦ LECHUZA_ИВОЙС_УДОЧКИ ам 6049_ИНВ_СПЕЦ_ЛАРИ_пузыри" xfId="2257"/>
    <cellStyle name="_Инвойс образец_ИНВ СПЕЦ LECHUZA_ИВОЙС_УДОЧКИ ам 6049_ИНВ_СПЕЦ_ЛАРИ_пузыри  (3)" xfId="2258"/>
    <cellStyle name="_Инвойс образец_ИНВ СПЕЦ LECHUZA_ИВОЙС_УДОЧКИ ам 6049_Копия Копия Win RES 1 на Псков (5)" xfId="2259"/>
    <cellStyle name="_Инвойс образец_ИНВ СПЕЦ LECHUZA_ИВОЙС_УДОЧКИ ам 6049_СБОРКА 08 Псков" xfId="2260"/>
    <cellStyle name="_Инвойс образец_ИНВ СПЕЦ LECHUZA_ИВОЙС_УДОЧКИ ам 6049_СМР" xfId="2261"/>
    <cellStyle name="_Инвойс образец_ИНВ СПЕЦ LECHUZA_ИВОЙС_УДОЧКИ ам 6049_Трак1-06-12-11 INV+PL+CMR-Spec" xfId="2262"/>
    <cellStyle name="_Инвойс образец_ИНВ СПЕЦ LECHUZA_ИВОЙС_удочки исправл" xfId="2263"/>
    <cellStyle name="_Инвойс образец_ИНВ СПЕЦ LECHUZA_ИВОЙС_удочки исправл 2" xfId="3740"/>
    <cellStyle name="_Инвойс образец_ИНВ СПЕЦ LECHUZA_ИВОЙС_удочки исправл 3" xfId="3883"/>
    <cellStyle name="_Инвойс образец_ИНВ СПЕЦ LECHUZA_ИВОЙС_удочки исправл_cmr  СБ 39" xfId="2264"/>
    <cellStyle name="_Инвойс образец_ИНВ СПЕЦ LECHUZA_ИВОЙС_удочки исправл_Funtime" xfId="2265"/>
    <cellStyle name="_Инвойс образец_ИНВ СПЕЦ LECHUZA_ИВОЙС_удочки исправл_Funtime 2 в Псков" xfId="2266"/>
    <cellStyle name="_Инвойс образец_ИНВ СПЕЦ LECHUZA_ИВОЙС_удочки исправл_INVOICE" xfId="2267"/>
    <cellStyle name="_Инвойс образец_ИНВ СПЕЦ LECHUZA_ИВОЙС_удочки исправл_Simis 2 на Псков ( ЛАРИ)" xfId="2268"/>
    <cellStyle name="_Инвойс образец_ИНВ СПЕЦ LECHUZA_ИВОЙС_удочки исправл_Win RES 5" xfId="2269"/>
    <cellStyle name="_Инвойс образец_ИНВ СПЕЦ LECHUZA_ИВОЙС_удочки исправл_yutai 6 псков" xfId="2270"/>
    <cellStyle name="_Инвойс образец_ИНВ СПЕЦ LECHUZA_ИВОЙС_удочки исправл_yutai 6 псков на выпуск" xfId="2271"/>
    <cellStyle name="_Инвойс образец_ИНВ СПЕЦ LECHUZA_ИВОЙС_удочки исправл_ИНВ КОНФЕТЫ СБ 13" xfId="2272"/>
    <cellStyle name="_Инвойс образец_ИНВ СПЕЦ LECHUZA_ИВОЙС_удочки исправл_ИНВ КОНФЕТЫ СБ12" xfId="2273"/>
    <cellStyle name="_Инвойс образец_ИНВ СПЕЦ LECHUZA_ИВОЙС_удочки исправл_ИНВ_СПЕЦ_баки " xfId="2274"/>
    <cellStyle name="_Инвойс образец_ИНВ СПЕЦ LECHUZA_ИВОЙС_удочки исправл_ИНВ_СПЕЦ_баки 299" xfId="2275"/>
    <cellStyle name="_Инвойс образец_ИНВ СПЕЦ LECHUZA_ИВОЙС_удочки исправл_ИНВ_СПЕЦ_баки 949" xfId="2276"/>
    <cellStyle name="_Инвойс образец_ИНВ СПЕЦ LECHUZA_ИВОЙС_удочки исправл_ИНВ_СПЕЦ_баки 994" xfId="2277"/>
    <cellStyle name="_Инвойс образец_ИНВ СПЕЦ LECHUZA_ИВОЙС_удочки исправл_ИНВ_СПЕЦ_баки КСА 16-01-12" xfId="2278"/>
    <cellStyle name="_Инвойс образец_ИНВ СПЕЦ LECHUZA_ИВОЙС_удочки исправл_ИНВ_СПЕЦ_ВЕЛОСИПЕДЫ" xfId="2279"/>
    <cellStyle name="_Инвойс образец_ИНВ СПЕЦ LECHUZA_ИВОЙС_удочки исправл_ИНВ_СПЕЦ_ЛАРИ_баки ___" xfId="2280"/>
    <cellStyle name="_Инвойс образец_ИНВ СПЕЦ LECHUZA_ИВОЙС_удочки исправл_ИНВ_СПЕЦ_ЛАРИ_баки 499" xfId="2281"/>
    <cellStyle name="_Инвойс образец_ИНВ СПЕЦ LECHUZA_ИВОЙС_удочки исправл_ИНВ_СПЕЦ_ЛАРИ_баки 949" xfId="2282"/>
    <cellStyle name="_Инвойс образец_ИНВ СПЕЦ LECHUZA_ИВОЙС_удочки исправл_ИНВ_СПЕЦ_ЛАРИ_пузыри" xfId="2283"/>
    <cellStyle name="_Инвойс образец_ИНВ СПЕЦ LECHUZA_ИВОЙС_удочки исправл_ИНВ_СПЕЦ_ЛАРИ_пузыри  (3)" xfId="2284"/>
    <cellStyle name="_Инвойс образец_ИНВ СПЕЦ LECHUZA_ИВОЙС_удочки исправл_Копия Копия Win RES 1 на Псков (5)" xfId="2285"/>
    <cellStyle name="_Инвойс образец_ИНВ СПЕЦ LECHUZA_ИВОЙС_удочки исправл_СБОРКА 08 Псков" xfId="2286"/>
    <cellStyle name="_Инвойс образец_ИНВ СПЕЦ LECHUZA_ИВОЙС_удочки исправл_СМР" xfId="2287"/>
    <cellStyle name="_Инвойс образец_ИНВ СПЕЦ LECHUZA_ИВОЙС_удочки исправл_Трак1-06-12-11 INV+PL+CMR-Spec" xfId="2288"/>
    <cellStyle name="_Инвойс образец_ИНВ СПЕЦ LECHUZA_ИВОЙС_удочки1" xfId="2289"/>
    <cellStyle name="_Инвойс образец_ИНВ СПЕЦ LECHUZA_ИВОЙС_удочки1 2" xfId="3741"/>
    <cellStyle name="_Инвойс образец_ИНВ СПЕЦ LECHUZA_ИВОЙС_удочки1 3" xfId="3884"/>
    <cellStyle name="_Инвойс образец_ИНВ СПЕЦ LECHUZA_ИВОЙС_удочки1_cmr  СБ 39" xfId="2290"/>
    <cellStyle name="_Инвойс образец_ИНВ СПЕЦ LECHUZA_ИВОЙС_удочки1_Funtime" xfId="2291"/>
    <cellStyle name="_Инвойс образец_ИНВ СПЕЦ LECHUZA_ИВОЙС_удочки1_Funtime 2 в Псков" xfId="2292"/>
    <cellStyle name="_Инвойс образец_ИНВ СПЕЦ LECHUZA_ИВОЙС_удочки1_INVOICE" xfId="2293"/>
    <cellStyle name="_Инвойс образец_ИНВ СПЕЦ LECHUZA_ИВОЙС_удочки1_Simis 2 на Псков ( ЛАРИ)" xfId="2294"/>
    <cellStyle name="_Инвойс образец_ИНВ СПЕЦ LECHUZA_ИВОЙС_удочки1_Win RES 5" xfId="2295"/>
    <cellStyle name="_Инвойс образец_ИНВ СПЕЦ LECHUZA_ИВОЙС_удочки1_yutai 6 псков" xfId="2296"/>
    <cellStyle name="_Инвойс образец_ИНВ СПЕЦ LECHUZA_ИВОЙС_удочки1_yutai 6 псков на выпуск" xfId="2297"/>
    <cellStyle name="_Инвойс образец_ИНВ СПЕЦ LECHUZA_ИВОЙС_удочки1_ИНВ КОНФЕТЫ СБ 13" xfId="2298"/>
    <cellStyle name="_Инвойс образец_ИНВ СПЕЦ LECHUZA_ИВОЙС_удочки1_ИНВ КОНФЕТЫ СБ12" xfId="2299"/>
    <cellStyle name="_Инвойс образец_ИНВ СПЕЦ LECHUZA_ИВОЙС_удочки1_ИНВ_СПЕЦ_баки " xfId="2300"/>
    <cellStyle name="_Инвойс образец_ИНВ СПЕЦ LECHUZA_ИВОЙС_удочки1_ИНВ_СПЕЦ_баки 299" xfId="2301"/>
    <cellStyle name="_Инвойс образец_ИНВ СПЕЦ LECHUZA_ИВОЙС_удочки1_ИНВ_СПЕЦ_баки 949" xfId="2302"/>
    <cellStyle name="_Инвойс образец_ИНВ СПЕЦ LECHUZA_ИВОЙС_удочки1_ИНВ_СПЕЦ_баки 994" xfId="2303"/>
    <cellStyle name="_Инвойс образец_ИНВ СПЕЦ LECHUZA_ИВОЙС_удочки1_ИНВ_СПЕЦ_баки КСА 16-01-12" xfId="2304"/>
    <cellStyle name="_Инвойс образец_ИНВ СПЕЦ LECHUZA_ИВОЙС_удочки1_ИНВ_СПЕЦ_ВЕЛОСИПЕДЫ" xfId="2305"/>
    <cellStyle name="_Инвойс образец_ИНВ СПЕЦ LECHUZA_ИВОЙС_удочки1_ИНВ_СПЕЦ_ЛАРИ_баки ___" xfId="2306"/>
    <cellStyle name="_Инвойс образец_ИНВ СПЕЦ LECHUZA_ИВОЙС_удочки1_ИНВ_СПЕЦ_ЛАРИ_баки 499" xfId="2307"/>
    <cellStyle name="_Инвойс образец_ИНВ СПЕЦ LECHUZA_ИВОЙС_удочки1_ИНВ_СПЕЦ_ЛАРИ_баки 949" xfId="2308"/>
    <cellStyle name="_Инвойс образец_ИНВ СПЕЦ LECHUZA_ИВОЙС_удочки1_ИНВ_СПЕЦ_ЛАРИ_пузыри" xfId="2309"/>
    <cellStyle name="_Инвойс образец_ИНВ СПЕЦ LECHUZA_ИВОЙС_удочки1_ИНВ_СПЕЦ_ЛАРИ_пузыри  (3)" xfId="2310"/>
    <cellStyle name="_Инвойс образец_ИНВ СПЕЦ LECHUZA_ИВОЙС_удочки1_Копия Копия Win RES 1 на Псков (5)" xfId="2311"/>
    <cellStyle name="_Инвойс образец_ИНВ СПЕЦ LECHUZA_ИВОЙС_удочки1_СБОРКА 08 Псков" xfId="2312"/>
    <cellStyle name="_Инвойс образец_ИНВ СПЕЦ LECHUZA_ИВОЙС_удочки1_СМР" xfId="2313"/>
    <cellStyle name="_Инвойс образец_ИНВ СПЕЦ LECHUZA_ИВОЙС_удочки1_Трак1-06-12-11 INV+PL+CMR-Spec" xfId="2314"/>
    <cellStyle name="_Инвойс образец_ИНВ СПЕЦ LECHUZA_ИНВ КОНФЕТЫ СБ 13" xfId="2315"/>
    <cellStyle name="_Инвойс образец_ИНВ СПЕЦ LECHUZA_ИНВ КОНФЕТЫ СБ12" xfId="2316"/>
    <cellStyle name="_Инвойс образец_ИНВ СПЕЦ LECHUZA_ИНВ СПЕЦ ЗАПЧ 6740" xfId="2317"/>
    <cellStyle name="_Инвойс образец_ИНВ СПЕЦ LECHUZA_ИНВ СПЕЦ ЗАПЧ 6740 2" xfId="3742"/>
    <cellStyle name="_Инвойс образец_ИНВ СПЕЦ LECHUZA_ИНВ СПЕЦ ЗАПЧ 6740 3" xfId="3885"/>
    <cellStyle name="_Инвойс образец_ИНВ СПЕЦ LECHUZA_ИНВ СПЕЦ ЗАПЧ 6740_cmr  СБ 39" xfId="2318"/>
    <cellStyle name="_Инвойс образец_ИНВ СПЕЦ LECHUZA_ИНВ СПЕЦ ЗАПЧ 6740_Funtime" xfId="2319"/>
    <cellStyle name="_Инвойс образец_ИНВ СПЕЦ LECHUZA_ИНВ СПЕЦ ЗАПЧ 6740_Funtime 2 в Псков" xfId="2320"/>
    <cellStyle name="_Инвойс образец_ИНВ СПЕЦ LECHUZA_ИНВ СПЕЦ ЗАПЧ 6740_INVOICE" xfId="2321"/>
    <cellStyle name="_Инвойс образец_ИНВ СПЕЦ LECHUZA_ИНВ СПЕЦ ЗАПЧ 6740_Simis 2 на Псков ( ЛАРИ)" xfId="2322"/>
    <cellStyle name="_Инвойс образец_ИНВ СПЕЦ LECHUZA_ИНВ СПЕЦ ЗАПЧ 6740_Win RES 5" xfId="2323"/>
    <cellStyle name="_Инвойс образец_ИНВ СПЕЦ LECHUZA_ИНВ СПЕЦ ЗАПЧ 6740_yutai 6 псков" xfId="2324"/>
    <cellStyle name="_Инвойс образец_ИНВ СПЕЦ LECHUZA_ИНВ СПЕЦ ЗАПЧ 6740_yutai 6 псков на выпуск" xfId="2325"/>
    <cellStyle name="_Инвойс образец_ИНВ СПЕЦ LECHUZA_ИНВ СПЕЦ ЗАПЧ 6740_ИНВ КОНФЕТЫ СБ 13" xfId="2326"/>
    <cellStyle name="_Инвойс образец_ИНВ СПЕЦ LECHUZA_ИНВ СПЕЦ ЗАПЧ 6740_ИНВ КОНФЕТЫ СБ12" xfId="2327"/>
    <cellStyle name="_Инвойс образец_ИНВ СПЕЦ LECHUZA_ИНВ СПЕЦ ЗАПЧ 6740_ИНВ_СПЕЦ_баки " xfId="2328"/>
    <cellStyle name="_Инвойс образец_ИНВ СПЕЦ LECHUZA_ИНВ СПЕЦ ЗАПЧ 6740_ИНВ_СПЕЦ_баки 299" xfId="2329"/>
    <cellStyle name="_Инвойс образец_ИНВ СПЕЦ LECHUZA_ИНВ СПЕЦ ЗАПЧ 6740_ИНВ_СПЕЦ_баки 949" xfId="2330"/>
    <cellStyle name="_Инвойс образец_ИНВ СПЕЦ LECHUZA_ИНВ СПЕЦ ЗАПЧ 6740_ИНВ_СПЕЦ_баки 994" xfId="2331"/>
    <cellStyle name="_Инвойс образец_ИНВ СПЕЦ LECHUZA_ИНВ СПЕЦ ЗАПЧ 6740_ИНВ_СПЕЦ_баки КСА 16-01-12" xfId="2332"/>
    <cellStyle name="_Инвойс образец_ИНВ СПЕЦ LECHUZA_ИНВ СПЕЦ ЗАПЧ 6740_ИНВ_СПЕЦ_ВЕЛОСИПЕДЫ" xfId="2333"/>
    <cellStyle name="_Инвойс образец_ИНВ СПЕЦ LECHUZA_ИНВ СПЕЦ ЗАПЧ 6740_ИНВ_СПЕЦ_ЛАРИ_баки ___" xfId="2334"/>
    <cellStyle name="_Инвойс образец_ИНВ СПЕЦ LECHUZA_ИНВ СПЕЦ ЗАПЧ 6740_ИНВ_СПЕЦ_ЛАРИ_баки 499" xfId="2335"/>
    <cellStyle name="_Инвойс образец_ИНВ СПЕЦ LECHUZA_ИНВ СПЕЦ ЗАПЧ 6740_ИНВ_СПЕЦ_ЛАРИ_баки 949" xfId="2336"/>
    <cellStyle name="_Инвойс образец_ИНВ СПЕЦ LECHUZA_ИНВ СПЕЦ ЗАПЧ 6740_ИНВ_СПЕЦ_ЛАРИ_пузыри" xfId="2337"/>
    <cellStyle name="_Инвойс образец_ИНВ СПЕЦ LECHUZA_ИНВ СПЕЦ ЗАПЧ 6740_ИНВ_СПЕЦ_ЛАРИ_пузыри  (3)" xfId="2338"/>
    <cellStyle name="_Инвойс образец_ИНВ СПЕЦ LECHUZA_ИНВ СПЕЦ ЗАПЧ 6740_Копия Копия Win RES 1 на Псков (5)" xfId="2339"/>
    <cellStyle name="_Инвойс образец_ИНВ СПЕЦ LECHUZA_ИНВ СПЕЦ ЗАПЧ 6740_СБОРКА 08 Псков" xfId="2340"/>
    <cellStyle name="_Инвойс образец_ИНВ СПЕЦ LECHUZA_ИНВ СПЕЦ ЗАПЧ 6740_СМР" xfId="2341"/>
    <cellStyle name="_Инвойс образец_ИНВ СПЕЦ LECHUZA_ИНВ СПЕЦ ЗАПЧ 6740_Трак1-06-12-11 INV+PL+CMR-Spec" xfId="2342"/>
    <cellStyle name="_Инвойс образец_ИНВ СПЕЦ LECHUZA_ИНВ СПЕЦ ЗАПЧАСТИ 704" xfId="2343"/>
    <cellStyle name="_Инвойс образец_ИНВ СПЕЦ LECHUZA_ИНВ СПЕЦ ЗАПЧАСТИ 704 2" xfId="3743"/>
    <cellStyle name="_Инвойс образец_ИНВ СПЕЦ LECHUZA_ИНВ СПЕЦ ЗАПЧАСТИ 704 3" xfId="3886"/>
    <cellStyle name="_Инвойс образец_ИНВ СПЕЦ LECHUZA_ИНВ СПЕЦ ЗАПЧАСТИ 704_cmr  СБ 39" xfId="2344"/>
    <cellStyle name="_Инвойс образец_ИНВ СПЕЦ LECHUZA_ИНВ СПЕЦ ЗАПЧАСТИ 704_Funtime" xfId="2345"/>
    <cellStyle name="_Инвойс образец_ИНВ СПЕЦ LECHUZA_ИНВ СПЕЦ ЗАПЧАСТИ 704_Funtime 2 в Псков" xfId="2346"/>
    <cellStyle name="_Инвойс образец_ИНВ СПЕЦ LECHUZA_ИНВ СПЕЦ ЗАПЧАСТИ 704_INVOICE" xfId="2347"/>
    <cellStyle name="_Инвойс образец_ИНВ СПЕЦ LECHUZA_ИНВ СПЕЦ ЗАПЧАСТИ 704_Simis 2 на Псков ( ЛАРИ)" xfId="2348"/>
    <cellStyle name="_Инвойс образец_ИНВ СПЕЦ LECHUZA_ИНВ СПЕЦ ЗАПЧАСТИ 704_Win RES 5" xfId="2349"/>
    <cellStyle name="_Инвойс образец_ИНВ СПЕЦ LECHUZA_ИНВ СПЕЦ ЗАПЧАСТИ 704_yutai 6 псков" xfId="2350"/>
    <cellStyle name="_Инвойс образец_ИНВ СПЕЦ LECHUZA_ИНВ СПЕЦ ЗАПЧАСТИ 704_yutai 6 псков на выпуск" xfId="2351"/>
    <cellStyle name="_Инвойс образец_ИНВ СПЕЦ LECHUZA_ИНВ СПЕЦ ЗАПЧАСТИ 704_ИНВ КОНФЕТЫ СБ 13" xfId="2352"/>
    <cellStyle name="_Инвойс образец_ИНВ СПЕЦ LECHUZA_ИНВ СПЕЦ ЗАПЧАСТИ 704_ИНВ КОНФЕТЫ СБ12" xfId="2353"/>
    <cellStyle name="_Инвойс образец_ИНВ СПЕЦ LECHUZA_ИНВ СПЕЦ ЗАПЧАСТИ 704_ИНВ_СПЕЦ_баки " xfId="2354"/>
    <cellStyle name="_Инвойс образец_ИНВ СПЕЦ LECHUZA_ИНВ СПЕЦ ЗАПЧАСТИ 704_ИНВ_СПЕЦ_баки 299" xfId="2355"/>
    <cellStyle name="_Инвойс образец_ИНВ СПЕЦ LECHUZA_ИНВ СПЕЦ ЗАПЧАСТИ 704_ИНВ_СПЕЦ_баки 949" xfId="2356"/>
    <cellStyle name="_Инвойс образец_ИНВ СПЕЦ LECHUZA_ИНВ СПЕЦ ЗАПЧАСТИ 704_ИНВ_СПЕЦ_баки 994" xfId="2357"/>
    <cellStyle name="_Инвойс образец_ИНВ СПЕЦ LECHUZA_ИНВ СПЕЦ ЗАПЧАСТИ 704_ИНВ_СПЕЦ_баки КСА 16-01-12" xfId="2358"/>
    <cellStyle name="_Инвойс образец_ИНВ СПЕЦ LECHUZA_ИНВ СПЕЦ ЗАПЧАСТИ 704_ИНВ_СПЕЦ_ВЕЛОСИПЕДЫ" xfId="2359"/>
    <cellStyle name="_Инвойс образец_ИНВ СПЕЦ LECHUZA_ИНВ СПЕЦ ЗАПЧАСТИ 704_ИНВ_СПЕЦ_ЛАРИ_баки ___" xfId="2360"/>
    <cellStyle name="_Инвойс образец_ИНВ СПЕЦ LECHUZA_ИНВ СПЕЦ ЗАПЧАСТИ 704_ИНВ_СПЕЦ_ЛАРИ_баки 499" xfId="2361"/>
    <cellStyle name="_Инвойс образец_ИНВ СПЕЦ LECHUZA_ИНВ СПЕЦ ЗАПЧАСТИ 704_ИНВ_СПЕЦ_ЛАРИ_баки 949" xfId="2362"/>
    <cellStyle name="_Инвойс образец_ИНВ СПЕЦ LECHUZA_ИНВ СПЕЦ ЗАПЧАСТИ 704_ИНВ_СПЕЦ_ЛАРИ_пузыри" xfId="2363"/>
    <cellStyle name="_Инвойс образец_ИНВ СПЕЦ LECHUZA_ИНВ СПЕЦ ЗАПЧАСТИ 704_ИНВ_СПЕЦ_ЛАРИ_пузыри  (3)" xfId="2364"/>
    <cellStyle name="_Инвойс образец_ИНВ СПЕЦ LECHUZA_ИНВ СПЕЦ ЗАПЧАСТИ 704_Копия Копия Win RES 1 на Псков (5)" xfId="2365"/>
    <cellStyle name="_Инвойс образец_ИНВ СПЕЦ LECHUZA_ИНВ СПЕЦ ЗАПЧАСТИ 704_СБОРКА 08 Псков" xfId="2366"/>
    <cellStyle name="_Инвойс образец_ИНВ СПЕЦ LECHUZA_ИНВ СПЕЦ ЗАПЧАСТИ 704_СМР" xfId="2367"/>
    <cellStyle name="_Инвойс образец_ИНВ СПЕЦ LECHUZA_ИНВ СПЕЦ ЗАПЧАСТИ 704_Трак1-06-12-11 INV+PL+CMR-Spec" xfId="2368"/>
    <cellStyle name="_Инвойс образец_ИНВ СПЕЦ LECHUZA_ИНВ СПЕЦ ЗАПЧАСТИ 708" xfId="2369"/>
    <cellStyle name="_Инвойс образец_ИНВ СПЕЦ LECHUZA_ИНВ СПЕЦ ЗАПЧАСТИ 708 2" xfId="3744"/>
    <cellStyle name="_Инвойс образец_ИНВ СПЕЦ LECHUZA_ИНВ СПЕЦ ЗАПЧАСТИ 708 3" xfId="3887"/>
    <cellStyle name="_Инвойс образец_ИНВ СПЕЦ LECHUZA_ИНВ СПЕЦ ЗАПЧАСТИ 708_cmr  СБ 39" xfId="2370"/>
    <cellStyle name="_Инвойс образец_ИНВ СПЕЦ LECHUZA_ИНВ СПЕЦ ЗАПЧАСТИ 708_Funtime" xfId="2371"/>
    <cellStyle name="_Инвойс образец_ИНВ СПЕЦ LECHUZA_ИНВ СПЕЦ ЗАПЧАСТИ 708_Funtime 2 в Псков" xfId="2372"/>
    <cellStyle name="_Инвойс образец_ИНВ СПЕЦ LECHUZA_ИНВ СПЕЦ ЗАПЧАСТИ 708_INVOICE" xfId="2373"/>
    <cellStyle name="_Инвойс образец_ИНВ СПЕЦ LECHUZA_ИНВ СПЕЦ ЗАПЧАСТИ 708_Simis 2 на Псков ( ЛАРИ)" xfId="2374"/>
    <cellStyle name="_Инвойс образец_ИНВ СПЕЦ LECHUZA_ИНВ СПЕЦ ЗАПЧАСТИ 708_Win RES 5" xfId="2375"/>
    <cellStyle name="_Инвойс образец_ИНВ СПЕЦ LECHUZA_ИНВ СПЕЦ ЗАПЧАСТИ 708_yutai 6 псков" xfId="2376"/>
    <cellStyle name="_Инвойс образец_ИНВ СПЕЦ LECHUZA_ИНВ СПЕЦ ЗАПЧАСТИ 708_yutai 6 псков на выпуск" xfId="2377"/>
    <cellStyle name="_Инвойс образец_ИНВ СПЕЦ LECHUZA_ИНВ СПЕЦ ЗАПЧАСТИ 708_ИНВ КОНФЕТЫ СБ 13" xfId="2378"/>
    <cellStyle name="_Инвойс образец_ИНВ СПЕЦ LECHUZA_ИНВ СПЕЦ ЗАПЧАСТИ 708_ИНВ КОНФЕТЫ СБ12" xfId="2379"/>
    <cellStyle name="_Инвойс образец_ИНВ СПЕЦ LECHUZA_ИНВ СПЕЦ ЗАПЧАСТИ 708_ИНВ_СПЕЦ_баки " xfId="2380"/>
    <cellStyle name="_Инвойс образец_ИНВ СПЕЦ LECHUZA_ИНВ СПЕЦ ЗАПЧАСТИ 708_ИНВ_СПЕЦ_баки 299" xfId="2381"/>
    <cellStyle name="_Инвойс образец_ИНВ СПЕЦ LECHUZA_ИНВ СПЕЦ ЗАПЧАСТИ 708_ИНВ_СПЕЦ_баки 949" xfId="2382"/>
    <cellStyle name="_Инвойс образец_ИНВ СПЕЦ LECHUZA_ИНВ СПЕЦ ЗАПЧАСТИ 708_ИНВ_СПЕЦ_баки 994" xfId="2383"/>
    <cellStyle name="_Инвойс образец_ИНВ СПЕЦ LECHUZA_ИНВ СПЕЦ ЗАПЧАСТИ 708_ИНВ_СПЕЦ_баки КСА 16-01-12" xfId="2384"/>
    <cellStyle name="_Инвойс образец_ИНВ СПЕЦ LECHUZA_ИНВ СПЕЦ ЗАПЧАСТИ 708_ИНВ_СПЕЦ_ВЕЛОСИПЕДЫ" xfId="2385"/>
    <cellStyle name="_Инвойс образец_ИНВ СПЕЦ LECHUZA_ИНВ СПЕЦ ЗАПЧАСТИ 708_ИНВ_СПЕЦ_ЛАРИ_баки ___" xfId="2386"/>
    <cellStyle name="_Инвойс образец_ИНВ СПЕЦ LECHUZA_ИНВ СПЕЦ ЗАПЧАСТИ 708_ИНВ_СПЕЦ_ЛАРИ_баки 499" xfId="2387"/>
    <cellStyle name="_Инвойс образец_ИНВ СПЕЦ LECHUZA_ИНВ СПЕЦ ЗАПЧАСТИ 708_ИНВ_СПЕЦ_ЛАРИ_баки 949" xfId="2388"/>
    <cellStyle name="_Инвойс образец_ИНВ СПЕЦ LECHUZA_ИНВ СПЕЦ ЗАПЧАСТИ 708_ИНВ_СПЕЦ_ЛАРИ_пузыри" xfId="2389"/>
    <cellStyle name="_Инвойс образец_ИНВ СПЕЦ LECHUZA_ИНВ СПЕЦ ЗАПЧАСТИ 708_ИНВ_СПЕЦ_ЛАРИ_пузыри  (3)" xfId="2390"/>
    <cellStyle name="_Инвойс образец_ИНВ СПЕЦ LECHUZA_ИНВ СПЕЦ ЗАПЧАСТИ 708_Копия Копия Win RES 1 на Псков (5)" xfId="2391"/>
    <cellStyle name="_Инвойс образец_ИНВ СПЕЦ LECHUZA_ИНВ СПЕЦ ЗАПЧАСТИ 708_СБОРКА 08 Псков" xfId="2392"/>
    <cellStyle name="_Инвойс образец_ИНВ СПЕЦ LECHUZA_ИНВ СПЕЦ ЗАПЧАСТИ 708_СМР" xfId="2393"/>
    <cellStyle name="_Инвойс образец_ИНВ СПЕЦ LECHUZA_ИНВ СПЕЦ ЗАПЧАСТИ 708_Трак1-06-12-11 INV+PL+CMR-Spec" xfId="2394"/>
    <cellStyle name="_Инвойс образец_ИНВ СПЕЦ LECHUZA_ИНВ СПЕЦ ЗАПЧАСТИ 9600" xfId="2395"/>
    <cellStyle name="_Инвойс образец_ИНВ СПЕЦ LECHUZA_ИНВ СПЕЦ ЗАПЧАСТИ 9600 2" xfId="3745"/>
    <cellStyle name="_Инвойс образец_ИНВ СПЕЦ LECHUZA_ИНВ СПЕЦ ЗАПЧАСТИ 9600 3" xfId="3888"/>
    <cellStyle name="_Инвойс образец_ИНВ СПЕЦ LECHUZA_ИНВ СПЕЦ ЗАПЧАСТИ 9600_cmr  СБ 39" xfId="2396"/>
    <cellStyle name="_Инвойс образец_ИНВ СПЕЦ LECHUZA_ИНВ СПЕЦ ЗАПЧАСТИ 9600_Funtime" xfId="2397"/>
    <cellStyle name="_Инвойс образец_ИНВ СПЕЦ LECHUZA_ИНВ СПЕЦ ЗАПЧАСТИ 9600_Funtime 2 в Псков" xfId="2398"/>
    <cellStyle name="_Инвойс образец_ИНВ СПЕЦ LECHUZA_ИНВ СПЕЦ ЗАПЧАСТИ 9600_INVOICE" xfId="2399"/>
    <cellStyle name="_Инвойс образец_ИНВ СПЕЦ LECHUZA_ИНВ СПЕЦ ЗАПЧАСТИ 9600_Simis 2 на Псков ( ЛАРИ)" xfId="2400"/>
    <cellStyle name="_Инвойс образец_ИНВ СПЕЦ LECHUZA_ИНВ СПЕЦ ЗАПЧАСТИ 9600_Win RES 5" xfId="2401"/>
    <cellStyle name="_Инвойс образец_ИНВ СПЕЦ LECHUZA_ИНВ СПЕЦ ЗАПЧАСТИ 9600_yutai 6 псков" xfId="2402"/>
    <cellStyle name="_Инвойс образец_ИНВ СПЕЦ LECHUZA_ИНВ СПЕЦ ЗАПЧАСТИ 9600_yutai 6 псков на выпуск" xfId="2403"/>
    <cellStyle name="_Инвойс образец_ИНВ СПЕЦ LECHUZA_ИНВ СПЕЦ ЗАПЧАСТИ 9600_ИНВ КОНФЕТЫ СБ 13" xfId="2404"/>
    <cellStyle name="_Инвойс образец_ИНВ СПЕЦ LECHUZA_ИНВ СПЕЦ ЗАПЧАСТИ 9600_ИНВ КОНФЕТЫ СБ12" xfId="2405"/>
    <cellStyle name="_Инвойс образец_ИНВ СПЕЦ LECHUZA_ИНВ СПЕЦ ЗАПЧАСТИ 9600_ИНВ_СПЕЦ_баки " xfId="2406"/>
    <cellStyle name="_Инвойс образец_ИНВ СПЕЦ LECHUZA_ИНВ СПЕЦ ЗАПЧАСТИ 9600_ИНВ_СПЕЦ_баки 299" xfId="2407"/>
    <cellStyle name="_Инвойс образец_ИНВ СПЕЦ LECHUZA_ИНВ СПЕЦ ЗАПЧАСТИ 9600_ИНВ_СПЕЦ_баки 949" xfId="2408"/>
    <cellStyle name="_Инвойс образец_ИНВ СПЕЦ LECHUZA_ИНВ СПЕЦ ЗАПЧАСТИ 9600_ИНВ_СПЕЦ_баки 994" xfId="2409"/>
    <cellStyle name="_Инвойс образец_ИНВ СПЕЦ LECHUZA_ИНВ СПЕЦ ЗАПЧАСТИ 9600_ИНВ_СПЕЦ_баки КСА 16-01-12" xfId="2410"/>
    <cellStyle name="_Инвойс образец_ИНВ СПЕЦ LECHUZA_ИНВ СПЕЦ ЗАПЧАСТИ 9600_ИНВ_СПЕЦ_ВЕЛОСИПЕДЫ" xfId="2411"/>
    <cellStyle name="_Инвойс образец_ИНВ СПЕЦ LECHUZA_ИНВ СПЕЦ ЗАПЧАСТИ 9600_ИНВ_СПЕЦ_ЛАРИ_баки ___" xfId="2412"/>
    <cellStyle name="_Инвойс образец_ИНВ СПЕЦ LECHUZA_ИНВ СПЕЦ ЗАПЧАСТИ 9600_ИНВ_СПЕЦ_ЛАРИ_баки 499" xfId="2413"/>
    <cellStyle name="_Инвойс образец_ИНВ СПЕЦ LECHUZA_ИНВ СПЕЦ ЗАПЧАСТИ 9600_ИНВ_СПЕЦ_ЛАРИ_баки 949" xfId="2414"/>
    <cellStyle name="_Инвойс образец_ИНВ СПЕЦ LECHUZA_ИНВ СПЕЦ ЗАПЧАСТИ 9600_ИНВ_СПЕЦ_ЛАРИ_пузыри" xfId="2415"/>
    <cellStyle name="_Инвойс образец_ИНВ СПЕЦ LECHUZA_ИНВ СПЕЦ ЗАПЧАСТИ 9600_ИНВ_СПЕЦ_ЛАРИ_пузыри  (3)" xfId="2416"/>
    <cellStyle name="_Инвойс образец_ИНВ СПЕЦ LECHUZA_ИНВ СПЕЦ ЗАПЧАСТИ 9600_Копия Копия Win RES 1 на Псков (5)" xfId="2417"/>
    <cellStyle name="_Инвойс образец_ИНВ СПЕЦ LECHUZA_ИНВ СПЕЦ ЗАПЧАСТИ 9600_СБОРКА 08 Псков" xfId="2418"/>
    <cellStyle name="_Инвойс образец_ИНВ СПЕЦ LECHUZA_ИНВ СПЕЦ ЗАПЧАСТИ 9600_СМР" xfId="2419"/>
    <cellStyle name="_Инвойс образец_ИНВ СПЕЦ LECHUZA_ИНВ СПЕЦ ЗАПЧАСТИ 9600_Трак1-06-12-11 INV+PL+CMR-Spec" xfId="2420"/>
    <cellStyle name="_Инвойс образец_ИНВ СПЕЦ LECHUZA_ИНВ СПЕЦ ЗАПЧАСТИ EM04" xfId="2421"/>
    <cellStyle name="_Инвойс образец_ИНВ СПЕЦ LECHUZA_ИНВ СПЕЦ ЗАПЧАСТИ EM04 2" xfId="3746"/>
    <cellStyle name="_Инвойс образец_ИНВ СПЕЦ LECHUZA_ИНВ СПЕЦ ЗАПЧАСТИ EM04 3" xfId="3889"/>
    <cellStyle name="_Инвойс образец_ИНВ СПЕЦ LECHUZA_ИНВ СПЕЦ ЗАПЧАСТИ EM04_cmr  СБ 39" xfId="2422"/>
    <cellStyle name="_Инвойс образец_ИНВ СПЕЦ LECHUZA_ИНВ СПЕЦ ЗАПЧАСТИ EM04_Funtime" xfId="2423"/>
    <cellStyle name="_Инвойс образец_ИНВ СПЕЦ LECHUZA_ИНВ СПЕЦ ЗАПЧАСТИ EM04_Funtime 2 в Псков" xfId="2424"/>
    <cellStyle name="_Инвойс образец_ИНВ СПЕЦ LECHUZA_ИНВ СПЕЦ ЗАПЧАСТИ EM04_INVOICE" xfId="2425"/>
    <cellStyle name="_Инвойс образец_ИНВ СПЕЦ LECHUZA_ИНВ СПЕЦ ЗАПЧАСТИ EM04_Simis 2 на Псков ( ЛАРИ)" xfId="2426"/>
    <cellStyle name="_Инвойс образец_ИНВ СПЕЦ LECHUZA_ИНВ СПЕЦ ЗАПЧАСТИ EM04_Win RES 5" xfId="2427"/>
    <cellStyle name="_Инвойс образец_ИНВ СПЕЦ LECHUZA_ИНВ СПЕЦ ЗАПЧАСТИ EM04_yutai 6 псков" xfId="2428"/>
    <cellStyle name="_Инвойс образец_ИНВ СПЕЦ LECHUZA_ИНВ СПЕЦ ЗАПЧАСТИ EM04_yutai 6 псков на выпуск" xfId="2429"/>
    <cellStyle name="_Инвойс образец_ИНВ СПЕЦ LECHUZA_ИНВ СПЕЦ ЗАПЧАСТИ EM04_ИНВ КОНФЕТЫ СБ 13" xfId="2430"/>
    <cellStyle name="_Инвойс образец_ИНВ СПЕЦ LECHUZA_ИНВ СПЕЦ ЗАПЧАСТИ EM04_ИНВ КОНФЕТЫ СБ12" xfId="2431"/>
    <cellStyle name="_Инвойс образец_ИНВ СПЕЦ LECHUZA_ИНВ СПЕЦ ЗАПЧАСТИ EM04_ИНВ_СПЕЦ_баки " xfId="2432"/>
    <cellStyle name="_Инвойс образец_ИНВ СПЕЦ LECHUZA_ИНВ СПЕЦ ЗАПЧАСТИ EM04_ИНВ_СПЕЦ_баки 299" xfId="2433"/>
    <cellStyle name="_Инвойс образец_ИНВ СПЕЦ LECHUZA_ИНВ СПЕЦ ЗАПЧАСТИ EM04_ИНВ_СПЕЦ_баки 949" xfId="2434"/>
    <cellStyle name="_Инвойс образец_ИНВ СПЕЦ LECHUZA_ИНВ СПЕЦ ЗАПЧАСТИ EM04_ИНВ_СПЕЦ_баки 994" xfId="2435"/>
    <cellStyle name="_Инвойс образец_ИНВ СПЕЦ LECHUZA_ИНВ СПЕЦ ЗАПЧАСТИ EM04_ИНВ_СПЕЦ_баки КСА 16-01-12" xfId="2436"/>
    <cellStyle name="_Инвойс образец_ИНВ СПЕЦ LECHUZA_ИНВ СПЕЦ ЗАПЧАСТИ EM04_ИНВ_СПЕЦ_ВЕЛОСИПЕДЫ" xfId="2437"/>
    <cellStyle name="_Инвойс образец_ИНВ СПЕЦ LECHUZA_ИНВ СПЕЦ ЗАПЧАСТИ EM04_ИНВ_СПЕЦ_ЛАРИ_баки ___" xfId="2438"/>
    <cellStyle name="_Инвойс образец_ИНВ СПЕЦ LECHUZA_ИНВ СПЕЦ ЗАПЧАСТИ EM04_ИНВ_СПЕЦ_ЛАРИ_баки 499" xfId="2439"/>
    <cellStyle name="_Инвойс образец_ИНВ СПЕЦ LECHUZA_ИНВ СПЕЦ ЗАПЧАСТИ EM04_ИНВ_СПЕЦ_ЛАРИ_баки 949" xfId="2440"/>
    <cellStyle name="_Инвойс образец_ИНВ СПЕЦ LECHUZA_ИНВ СПЕЦ ЗАПЧАСТИ EM04_ИНВ_СПЕЦ_ЛАРИ_пузыри" xfId="2441"/>
    <cellStyle name="_Инвойс образец_ИНВ СПЕЦ LECHUZA_ИНВ СПЕЦ ЗАПЧАСТИ EM04_ИНВ_СПЕЦ_ЛАРИ_пузыри  (3)" xfId="2442"/>
    <cellStyle name="_Инвойс образец_ИНВ СПЕЦ LECHUZA_ИНВ СПЕЦ ЗАПЧАСТИ EM04_Копия Копия Win RES 1 на Псков (5)" xfId="2443"/>
    <cellStyle name="_Инвойс образец_ИНВ СПЕЦ LECHUZA_ИНВ СПЕЦ ЗАПЧАСТИ EM04_СБОРКА 08 Псков" xfId="2444"/>
    <cellStyle name="_Инвойс образец_ИНВ СПЕЦ LECHUZA_ИНВ СПЕЦ ЗАПЧАСТИ EM04_СМР" xfId="2445"/>
    <cellStyle name="_Инвойс образец_ИНВ СПЕЦ LECHUZA_ИНВ СПЕЦ ЗАПЧАСТИ EM04_Трак1-06-12-11 INV+PL+CMR-Spec" xfId="2446"/>
    <cellStyle name="_Инвойс образец_ИНВ СПЕЦ LECHUZA_ИНВ СПЕЦ ЗАПЧАСТИ EM06" xfId="2447"/>
    <cellStyle name="_Инвойс образец_ИНВ СПЕЦ LECHUZA_ИНВ СПЕЦ ЗАПЧАСТИ EM06 2" xfId="3747"/>
    <cellStyle name="_Инвойс образец_ИНВ СПЕЦ LECHUZA_ИНВ СПЕЦ ЗАПЧАСТИ EM06 3" xfId="3890"/>
    <cellStyle name="_Инвойс образец_ИНВ СПЕЦ LECHUZA_ИНВ СПЕЦ ЗАПЧАСТИ EM06_cmr  СБ 39" xfId="2448"/>
    <cellStyle name="_Инвойс образец_ИНВ СПЕЦ LECHUZA_ИНВ СПЕЦ ЗАПЧАСТИ EM06_Funtime" xfId="2449"/>
    <cellStyle name="_Инвойс образец_ИНВ СПЕЦ LECHUZA_ИНВ СПЕЦ ЗАПЧАСТИ EM06_Funtime 2 в Псков" xfId="2450"/>
    <cellStyle name="_Инвойс образец_ИНВ СПЕЦ LECHUZA_ИНВ СПЕЦ ЗАПЧАСТИ EM06_INVOICE" xfId="2451"/>
    <cellStyle name="_Инвойс образец_ИНВ СПЕЦ LECHUZA_ИНВ СПЕЦ ЗАПЧАСТИ EM06_Simis 2 на Псков ( ЛАРИ)" xfId="2452"/>
    <cellStyle name="_Инвойс образец_ИНВ СПЕЦ LECHUZA_ИНВ СПЕЦ ЗАПЧАСТИ EM06_Win RES 5" xfId="2453"/>
    <cellStyle name="_Инвойс образец_ИНВ СПЕЦ LECHUZA_ИНВ СПЕЦ ЗАПЧАСТИ EM06_yutai 6 псков" xfId="2454"/>
    <cellStyle name="_Инвойс образец_ИНВ СПЕЦ LECHUZA_ИНВ СПЕЦ ЗАПЧАСТИ EM06_yutai 6 псков на выпуск" xfId="2455"/>
    <cellStyle name="_Инвойс образец_ИНВ СПЕЦ LECHUZA_ИНВ СПЕЦ ЗАПЧАСТИ EM06_ИНВ КОНФЕТЫ СБ 13" xfId="2456"/>
    <cellStyle name="_Инвойс образец_ИНВ СПЕЦ LECHUZA_ИНВ СПЕЦ ЗАПЧАСТИ EM06_ИНВ КОНФЕТЫ СБ12" xfId="2457"/>
    <cellStyle name="_Инвойс образец_ИНВ СПЕЦ LECHUZA_ИНВ СПЕЦ ЗАПЧАСТИ EM06_ИНВ_СПЕЦ_баки " xfId="2458"/>
    <cellStyle name="_Инвойс образец_ИНВ СПЕЦ LECHUZA_ИНВ СПЕЦ ЗАПЧАСТИ EM06_ИНВ_СПЕЦ_баки 299" xfId="2459"/>
    <cellStyle name="_Инвойс образец_ИНВ СПЕЦ LECHUZA_ИНВ СПЕЦ ЗАПЧАСТИ EM06_ИНВ_СПЕЦ_баки 949" xfId="2460"/>
    <cellStyle name="_Инвойс образец_ИНВ СПЕЦ LECHUZA_ИНВ СПЕЦ ЗАПЧАСТИ EM06_ИНВ_СПЕЦ_баки 994" xfId="2461"/>
    <cellStyle name="_Инвойс образец_ИНВ СПЕЦ LECHUZA_ИНВ СПЕЦ ЗАПЧАСТИ EM06_ИНВ_СПЕЦ_баки КСА 16-01-12" xfId="2462"/>
    <cellStyle name="_Инвойс образец_ИНВ СПЕЦ LECHUZA_ИНВ СПЕЦ ЗАПЧАСТИ EM06_ИНВ_СПЕЦ_ВЕЛОСИПЕДЫ" xfId="2463"/>
    <cellStyle name="_Инвойс образец_ИНВ СПЕЦ LECHUZA_ИНВ СПЕЦ ЗАПЧАСТИ EM06_ИНВ_СПЕЦ_ЛАРИ_баки ___" xfId="2464"/>
    <cellStyle name="_Инвойс образец_ИНВ СПЕЦ LECHUZA_ИНВ СПЕЦ ЗАПЧАСТИ EM06_ИНВ_СПЕЦ_ЛАРИ_баки 499" xfId="2465"/>
    <cellStyle name="_Инвойс образец_ИНВ СПЕЦ LECHUZA_ИНВ СПЕЦ ЗАПЧАСТИ EM06_ИНВ_СПЕЦ_ЛАРИ_баки 949" xfId="2466"/>
    <cellStyle name="_Инвойс образец_ИНВ СПЕЦ LECHUZA_ИНВ СПЕЦ ЗАПЧАСТИ EM06_ИНВ_СПЕЦ_ЛАРИ_пузыри" xfId="2467"/>
    <cellStyle name="_Инвойс образец_ИНВ СПЕЦ LECHUZA_ИНВ СПЕЦ ЗАПЧАСТИ EM06_ИНВ_СПЕЦ_ЛАРИ_пузыри  (3)" xfId="2468"/>
    <cellStyle name="_Инвойс образец_ИНВ СПЕЦ LECHUZA_ИНВ СПЕЦ ЗАПЧАСТИ EM06_Копия Копия Win RES 1 на Псков (5)" xfId="2469"/>
    <cellStyle name="_Инвойс образец_ИНВ СПЕЦ LECHUZA_ИНВ СПЕЦ ЗАПЧАСТИ EM06_СБОРКА 08 Псков" xfId="2470"/>
    <cellStyle name="_Инвойс образец_ИНВ СПЕЦ LECHUZA_ИНВ СПЕЦ ЗАПЧАСТИ EM06_СМР" xfId="2471"/>
    <cellStyle name="_Инвойс образец_ИНВ СПЕЦ LECHUZA_ИНВ СПЕЦ ЗАПЧАСТИ EM06_Трак1-06-12-11 INV+PL+CMR-Spec" xfId="2472"/>
    <cellStyle name="_Инвойс образец_ИНВ СПЕЦ LECHUZA_ИНВ СПЕЦ ЗАПЧАСТИ EM061" xfId="2473"/>
    <cellStyle name="_Инвойс образец_ИНВ СПЕЦ LECHUZA_ИНВ СПЕЦ ЗАПЧАСТИ EM061 2" xfId="3748"/>
    <cellStyle name="_Инвойс образец_ИНВ СПЕЦ LECHUZA_ИНВ СПЕЦ ЗАПЧАСТИ EM061 3" xfId="3891"/>
    <cellStyle name="_Инвойс образец_ИНВ СПЕЦ LECHUZA_ИНВ СПЕЦ ЗАПЧАСТИ EM061_cmr  СБ 39" xfId="2474"/>
    <cellStyle name="_Инвойс образец_ИНВ СПЕЦ LECHUZA_ИНВ СПЕЦ ЗАПЧАСТИ EM061_Funtime" xfId="2475"/>
    <cellStyle name="_Инвойс образец_ИНВ СПЕЦ LECHUZA_ИНВ СПЕЦ ЗАПЧАСТИ EM061_Funtime 2 в Псков" xfId="2476"/>
    <cellStyle name="_Инвойс образец_ИНВ СПЕЦ LECHUZA_ИНВ СПЕЦ ЗАПЧАСТИ EM061_INVOICE" xfId="2477"/>
    <cellStyle name="_Инвойс образец_ИНВ СПЕЦ LECHUZA_ИНВ СПЕЦ ЗАПЧАСТИ EM061_Simis 2 на Псков ( ЛАРИ)" xfId="2478"/>
    <cellStyle name="_Инвойс образец_ИНВ СПЕЦ LECHUZA_ИНВ СПЕЦ ЗАПЧАСТИ EM061_Win RES 5" xfId="2479"/>
    <cellStyle name="_Инвойс образец_ИНВ СПЕЦ LECHUZA_ИНВ СПЕЦ ЗАПЧАСТИ EM061_yutai 6 псков" xfId="2480"/>
    <cellStyle name="_Инвойс образец_ИНВ СПЕЦ LECHUZA_ИНВ СПЕЦ ЗАПЧАСТИ EM061_yutai 6 псков на выпуск" xfId="2481"/>
    <cellStyle name="_Инвойс образец_ИНВ СПЕЦ LECHUZA_ИНВ СПЕЦ ЗАПЧАСТИ EM061_ИНВ КОНФЕТЫ СБ 13" xfId="2482"/>
    <cellStyle name="_Инвойс образец_ИНВ СПЕЦ LECHUZA_ИНВ СПЕЦ ЗАПЧАСТИ EM061_ИНВ КОНФЕТЫ СБ12" xfId="2483"/>
    <cellStyle name="_Инвойс образец_ИНВ СПЕЦ LECHUZA_ИНВ СПЕЦ ЗАПЧАСТИ EM061_ИНВ_СПЕЦ_баки " xfId="2484"/>
    <cellStyle name="_Инвойс образец_ИНВ СПЕЦ LECHUZA_ИНВ СПЕЦ ЗАПЧАСТИ EM061_ИНВ_СПЕЦ_баки 299" xfId="2485"/>
    <cellStyle name="_Инвойс образец_ИНВ СПЕЦ LECHUZA_ИНВ СПЕЦ ЗАПЧАСТИ EM061_ИНВ_СПЕЦ_баки 949" xfId="2486"/>
    <cellStyle name="_Инвойс образец_ИНВ СПЕЦ LECHUZA_ИНВ СПЕЦ ЗАПЧАСТИ EM061_ИНВ_СПЕЦ_баки 994" xfId="2487"/>
    <cellStyle name="_Инвойс образец_ИНВ СПЕЦ LECHUZA_ИНВ СПЕЦ ЗАПЧАСТИ EM061_ИНВ_СПЕЦ_баки КСА 16-01-12" xfId="2488"/>
    <cellStyle name="_Инвойс образец_ИНВ СПЕЦ LECHUZA_ИНВ СПЕЦ ЗАПЧАСТИ EM061_ИНВ_СПЕЦ_ВЕЛОСИПЕДЫ" xfId="2489"/>
    <cellStyle name="_Инвойс образец_ИНВ СПЕЦ LECHUZA_ИНВ СПЕЦ ЗАПЧАСТИ EM061_ИНВ_СПЕЦ_ЛАРИ_баки ___" xfId="2490"/>
    <cellStyle name="_Инвойс образец_ИНВ СПЕЦ LECHUZA_ИНВ СПЕЦ ЗАПЧАСТИ EM061_ИНВ_СПЕЦ_ЛАРИ_баки 499" xfId="2491"/>
    <cellStyle name="_Инвойс образец_ИНВ СПЕЦ LECHUZA_ИНВ СПЕЦ ЗАПЧАСТИ EM061_ИНВ_СПЕЦ_ЛАРИ_баки 949" xfId="2492"/>
    <cellStyle name="_Инвойс образец_ИНВ СПЕЦ LECHUZA_ИНВ СПЕЦ ЗАПЧАСТИ EM061_ИНВ_СПЕЦ_ЛАРИ_пузыри" xfId="2493"/>
    <cellStyle name="_Инвойс образец_ИНВ СПЕЦ LECHUZA_ИНВ СПЕЦ ЗАПЧАСТИ EM061_ИНВ_СПЕЦ_ЛАРИ_пузыри  (3)" xfId="2494"/>
    <cellStyle name="_Инвойс образец_ИНВ СПЕЦ LECHUZA_ИНВ СПЕЦ ЗАПЧАСТИ EM061_Копия Копия Win RES 1 на Псков (5)" xfId="2495"/>
    <cellStyle name="_Инвойс образец_ИНВ СПЕЦ LECHUZA_ИНВ СПЕЦ ЗАПЧАСТИ EM061_СБОРКА 08 Псков" xfId="2496"/>
    <cellStyle name="_Инвойс образец_ИНВ СПЕЦ LECHUZA_ИНВ СПЕЦ ЗАПЧАСТИ EM061_СМР" xfId="2497"/>
    <cellStyle name="_Инвойс образец_ИНВ СПЕЦ LECHUZA_ИНВ СПЕЦ ЗАПЧАСТИ EM061_Трак1-06-12-11 INV+PL+CMR-Spec" xfId="2498"/>
    <cellStyle name="_Инвойс образец_ИНВ СПЕЦ LECHUZA_ИНВ СПЕЦ ОКНА" xfId="2499"/>
    <cellStyle name="_Инвойс образец_ИНВ СПЕЦ LECHUZA_ИНВ_СПЕЦ ШНЕКИ" xfId="2500"/>
    <cellStyle name="_Инвойс образец_ИНВ СПЕЦ LECHUZA_ИНВ_СПЕЦ ШНЕКИ 2" xfId="3749"/>
    <cellStyle name="_Инвойс образец_ИНВ СПЕЦ LECHUZA_ИНВ_СПЕЦ ШНЕКИ 3" xfId="3892"/>
    <cellStyle name="_Инвойс образец_ИНВ СПЕЦ LECHUZA_ИНВ_СПЕЦ ШНЕКИ_cmr  СБ 39" xfId="2501"/>
    <cellStyle name="_Инвойс образец_ИНВ СПЕЦ LECHUZA_ИНВ_СПЕЦ ШНЕКИ_Funtime" xfId="2502"/>
    <cellStyle name="_Инвойс образец_ИНВ СПЕЦ LECHUZA_ИНВ_СПЕЦ ШНЕКИ_Funtime 2 в Псков" xfId="2503"/>
    <cellStyle name="_Инвойс образец_ИНВ СПЕЦ LECHUZA_ИНВ_СПЕЦ ШНЕКИ_INVOICE" xfId="2504"/>
    <cellStyle name="_Инвойс образец_ИНВ СПЕЦ LECHUZA_ИНВ_СПЕЦ ШНЕКИ_Simis 2 на Псков ( ЛАРИ)" xfId="2505"/>
    <cellStyle name="_Инвойс образец_ИНВ СПЕЦ LECHUZA_ИНВ_СПЕЦ ШНЕКИ_Win RES 5" xfId="2506"/>
    <cellStyle name="_Инвойс образец_ИНВ СПЕЦ LECHUZA_ИНВ_СПЕЦ ШНЕКИ_yutai 6 псков" xfId="2507"/>
    <cellStyle name="_Инвойс образец_ИНВ СПЕЦ LECHUZA_ИНВ_СПЕЦ ШНЕКИ_yutai 6 псков на выпуск" xfId="2508"/>
    <cellStyle name="_Инвойс образец_ИНВ СПЕЦ LECHUZA_ИНВ_СПЕЦ ШНЕКИ_ИНВ КОНФЕТЫ СБ 13" xfId="2509"/>
    <cellStyle name="_Инвойс образец_ИНВ СПЕЦ LECHUZA_ИНВ_СПЕЦ ШНЕКИ_ИНВ КОНФЕТЫ СБ12" xfId="2510"/>
    <cellStyle name="_Инвойс образец_ИНВ СПЕЦ LECHUZA_ИНВ_СПЕЦ ШНЕКИ_ИНВ_СПЕЦ_баки " xfId="2511"/>
    <cellStyle name="_Инвойс образец_ИНВ СПЕЦ LECHUZA_ИНВ_СПЕЦ ШНЕКИ_ИНВ_СПЕЦ_баки 299" xfId="2512"/>
    <cellStyle name="_Инвойс образец_ИНВ СПЕЦ LECHUZA_ИНВ_СПЕЦ ШНЕКИ_ИНВ_СПЕЦ_баки 949" xfId="2513"/>
    <cellStyle name="_Инвойс образец_ИНВ СПЕЦ LECHUZA_ИНВ_СПЕЦ ШНЕКИ_ИНВ_СПЕЦ_баки 994" xfId="2514"/>
    <cellStyle name="_Инвойс образец_ИНВ СПЕЦ LECHUZA_ИНВ_СПЕЦ ШНЕКИ_ИНВ_СПЕЦ_баки КСА 16-01-12" xfId="2515"/>
    <cellStyle name="_Инвойс образец_ИНВ СПЕЦ LECHUZA_ИНВ_СПЕЦ ШНЕКИ_ИНВ_СПЕЦ_ВЕЛОСИПЕДЫ" xfId="2516"/>
    <cellStyle name="_Инвойс образец_ИНВ СПЕЦ LECHUZA_ИНВ_СПЕЦ ШНЕКИ_ИНВ_СПЕЦ_ЛАРИ_баки ___" xfId="2517"/>
    <cellStyle name="_Инвойс образец_ИНВ СПЕЦ LECHUZA_ИНВ_СПЕЦ ШНЕКИ_ИНВ_СПЕЦ_ЛАРИ_баки 499" xfId="2518"/>
    <cellStyle name="_Инвойс образец_ИНВ СПЕЦ LECHUZA_ИНВ_СПЕЦ ШНЕКИ_ИНВ_СПЕЦ_ЛАРИ_баки 949" xfId="2519"/>
    <cellStyle name="_Инвойс образец_ИНВ СПЕЦ LECHUZA_ИНВ_СПЕЦ ШНЕКИ_ИНВ_СПЕЦ_ЛАРИ_пузыри" xfId="2520"/>
    <cellStyle name="_Инвойс образец_ИНВ СПЕЦ LECHUZA_ИНВ_СПЕЦ ШНЕКИ_ИНВ_СПЕЦ_ЛАРИ_пузыри  (3)" xfId="2521"/>
    <cellStyle name="_Инвойс образец_ИНВ СПЕЦ LECHUZA_ИНВ_СПЕЦ ШНЕКИ_Копия Копия Win RES 1 на Псков (5)" xfId="2522"/>
    <cellStyle name="_Инвойс образец_ИНВ СПЕЦ LECHUZA_ИНВ_СПЕЦ ШНЕКИ_СБОРКА 08 Псков" xfId="2523"/>
    <cellStyle name="_Инвойс образец_ИНВ СПЕЦ LECHUZA_ИНВ_СПЕЦ ШНЕКИ_СМР" xfId="2524"/>
    <cellStyle name="_Инвойс образец_ИНВ СПЕЦ LECHUZA_ИНВ_СПЕЦ ШНЕКИ_Трак1-06-12-11 INV+PL+CMR-Spec" xfId="2525"/>
    <cellStyle name="_Инвойс образец_ИНВ СПЕЦ LECHUZA_ИНВ_СПЕЦ_баки " xfId="2526"/>
    <cellStyle name="_Инвойс образец_ИНВ СПЕЦ LECHUZA_ИНВ_СПЕЦ_баки 299" xfId="2527"/>
    <cellStyle name="_Инвойс образец_ИНВ СПЕЦ LECHUZA_ИНВ_СПЕЦ_баки 949" xfId="2528"/>
    <cellStyle name="_Инвойс образец_ИНВ СПЕЦ LECHUZA_ИНВ_СПЕЦ_баки 994" xfId="2529"/>
    <cellStyle name="_Инвойс образец_ИНВ СПЕЦ LECHUZA_ИНВ_СПЕЦ_баки КСА 16-01-12" xfId="2530"/>
    <cellStyle name="_Инвойс образец_ИНВ СПЕЦ LECHUZA_ИНВ_СПЕЦ_ВЕЛОСИПЕДЫ" xfId="2531"/>
    <cellStyle name="_Инвойс образец_ИНВ СПЕЦ LECHUZA_ИНВ_СПЕЦ_ЗАПЧАСТИ_EM03пров" xfId="2532"/>
    <cellStyle name="_Инвойс образец_ИНВ СПЕЦ LECHUZA_ИНВ_СПЕЦ_ЗАПЧАСТИ_EM03пров 2" xfId="3750"/>
    <cellStyle name="_Инвойс образец_ИНВ СПЕЦ LECHUZA_ИНВ_СПЕЦ_ЗАПЧАСТИ_EM03пров 3" xfId="3893"/>
    <cellStyle name="_Инвойс образец_ИНВ СПЕЦ LECHUZA_ИНВ_СПЕЦ_ЗАПЧАСТИ_EM03пров_cmr  СБ 39" xfId="2533"/>
    <cellStyle name="_Инвойс образец_ИНВ СПЕЦ LECHUZA_ИНВ_СПЕЦ_ЗАПЧАСТИ_EM03пров_Funtime" xfId="2534"/>
    <cellStyle name="_Инвойс образец_ИНВ СПЕЦ LECHUZA_ИНВ_СПЕЦ_ЗАПЧАСТИ_EM03пров_Funtime 2 в Псков" xfId="2535"/>
    <cellStyle name="_Инвойс образец_ИНВ СПЕЦ LECHUZA_ИНВ_СПЕЦ_ЗАПЧАСТИ_EM03пров_INVOICE" xfId="2536"/>
    <cellStyle name="_Инвойс образец_ИНВ СПЕЦ LECHUZA_ИНВ_СПЕЦ_ЗАПЧАСТИ_EM03пров_Simis 2 на Псков ( ЛАРИ)" xfId="2537"/>
    <cellStyle name="_Инвойс образец_ИНВ СПЕЦ LECHUZA_ИНВ_СПЕЦ_ЗАПЧАСТИ_EM03пров_Win RES 5" xfId="2538"/>
    <cellStyle name="_Инвойс образец_ИНВ СПЕЦ LECHUZA_ИНВ_СПЕЦ_ЗАПЧАСТИ_EM03пров_yutai 6 псков" xfId="2539"/>
    <cellStyle name="_Инвойс образец_ИНВ СПЕЦ LECHUZA_ИНВ_СПЕЦ_ЗАПЧАСТИ_EM03пров_yutai 6 псков на выпуск" xfId="2540"/>
    <cellStyle name="_Инвойс образец_ИНВ СПЕЦ LECHUZA_ИНВ_СПЕЦ_ЗАПЧАСТИ_EM03пров_ИНВ КОНФЕТЫ СБ 13" xfId="2541"/>
    <cellStyle name="_Инвойс образец_ИНВ СПЕЦ LECHUZA_ИНВ_СПЕЦ_ЗАПЧАСТИ_EM03пров_ИНВ КОНФЕТЫ СБ12" xfId="2542"/>
    <cellStyle name="_Инвойс образец_ИНВ СПЕЦ LECHUZA_ИНВ_СПЕЦ_ЗАПЧАСТИ_EM03пров_ИНВ_СПЕЦ_баки " xfId="2543"/>
    <cellStyle name="_Инвойс образец_ИНВ СПЕЦ LECHUZA_ИНВ_СПЕЦ_ЗАПЧАСТИ_EM03пров_ИНВ_СПЕЦ_баки 299" xfId="2544"/>
    <cellStyle name="_Инвойс образец_ИНВ СПЕЦ LECHUZA_ИНВ_СПЕЦ_ЗАПЧАСТИ_EM03пров_ИНВ_СПЕЦ_баки 949" xfId="2545"/>
    <cellStyle name="_Инвойс образец_ИНВ СПЕЦ LECHUZA_ИНВ_СПЕЦ_ЗАПЧАСТИ_EM03пров_ИНВ_СПЕЦ_баки 994" xfId="2546"/>
    <cellStyle name="_Инвойс образец_ИНВ СПЕЦ LECHUZA_ИНВ_СПЕЦ_ЗАПЧАСТИ_EM03пров_ИНВ_СПЕЦ_баки КСА 16-01-12" xfId="2547"/>
    <cellStyle name="_Инвойс образец_ИНВ СПЕЦ LECHUZA_ИНВ_СПЕЦ_ЗАПЧАСТИ_EM03пров_ИНВ_СПЕЦ_ВЕЛОСИПЕДЫ" xfId="2548"/>
    <cellStyle name="_Инвойс образец_ИНВ СПЕЦ LECHUZA_ИНВ_СПЕЦ_ЗАПЧАСТИ_EM03пров_ИНВ_СПЕЦ_ЛАРИ_баки ___" xfId="2549"/>
    <cellStyle name="_Инвойс образец_ИНВ СПЕЦ LECHUZA_ИНВ_СПЕЦ_ЗАПЧАСТИ_EM03пров_ИНВ_СПЕЦ_ЛАРИ_баки 499" xfId="2550"/>
    <cellStyle name="_Инвойс образец_ИНВ СПЕЦ LECHUZA_ИНВ_СПЕЦ_ЗАПЧАСТИ_EM03пров_ИНВ_СПЕЦ_ЛАРИ_баки 949" xfId="2551"/>
    <cellStyle name="_Инвойс образец_ИНВ СПЕЦ LECHUZA_ИНВ_СПЕЦ_ЗАПЧАСТИ_EM03пров_ИНВ_СПЕЦ_ЛАРИ_пузыри" xfId="2552"/>
    <cellStyle name="_Инвойс образец_ИНВ СПЕЦ LECHUZA_ИНВ_СПЕЦ_ЗАПЧАСТИ_EM03пров_ИНВ_СПЕЦ_ЛАРИ_пузыри  (3)" xfId="2553"/>
    <cellStyle name="_Инвойс образец_ИНВ СПЕЦ LECHUZA_ИНВ_СПЕЦ_ЗАПЧАСТИ_EM03пров_Копия Копия Win RES 1 на Псков (5)" xfId="2554"/>
    <cellStyle name="_Инвойс образец_ИНВ СПЕЦ LECHUZA_ИНВ_СПЕЦ_ЗАПЧАСТИ_EM03пров_СБОРКА 08 Псков" xfId="2555"/>
    <cellStyle name="_Инвойс образец_ИНВ СПЕЦ LECHUZA_ИНВ_СПЕЦ_ЗАПЧАСТИ_EM03пров_СМР" xfId="2556"/>
    <cellStyle name="_Инвойс образец_ИНВ СПЕЦ LECHUZA_ИНВ_СПЕЦ_ЗАПЧАСТИ_EM03пров_Трак1-06-12-11 INV+PL+CMR-Spec" xfId="2557"/>
    <cellStyle name="_Инвойс образец_ИНВ СПЕЦ LECHUZA_ИНВ_СПЕЦ_ЗЧАСТИ 708" xfId="2558"/>
    <cellStyle name="_Инвойс образец_ИНВ СПЕЦ LECHUZA_ИНВ_СПЕЦ_ЗЧАСТИ 708 2" xfId="3751"/>
    <cellStyle name="_Инвойс образец_ИНВ СПЕЦ LECHUZA_ИНВ_СПЕЦ_ЗЧАСТИ 708 3" xfId="3894"/>
    <cellStyle name="_Инвойс образец_ИНВ СПЕЦ LECHUZA_ИНВ_СПЕЦ_ЗЧАСТИ 708_cmr  СБ 39" xfId="2559"/>
    <cellStyle name="_Инвойс образец_ИНВ СПЕЦ LECHUZA_ИНВ_СПЕЦ_ЗЧАСТИ 708_Funtime" xfId="2560"/>
    <cellStyle name="_Инвойс образец_ИНВ СПЕЦ LECHUZA_ИНВ_СПЕЦ_ЗЧАСТИ 708_Funtime 2 в Псков" xfId="2561"/>
    <cellStyle name="_Инвойс образец_ИНВ СПЕЦ LECHUZA_ИНВ_СПЕЦ_ЗЧАСТИ 708_INVOICE" xfId="2562"/>
    <cellStyle name="_Инвойс образец_ИНВ СПЕЦ LECHUZA_ИНВ_СПЕЦ_ЗЧАСТИ 708_Simis 2 на Псков ( ЛАРИ)" xfId="2563"/>
    <cellStyle name="_Инвойс образец_ИНВ СПЕЦ LECHUZA_ИНВ_СПЕЦ_ЗЧАСТИ 708_Win RES 5" xfId="2564"/>
    <cellStyle name="_Инвойс образец_ИНВ СПЕЦ LECHUZA_ИНВ_СПЕЦ_ЗЧАСТИ 708_yutai 6 псков" xfId="2565"/>
    <cellStyle name="_Инвойс образец_ИНВ СПЕЦ LECHUZA_ИНВ_СПЕЦ_ЗЧАСТИ 708_yutai 6 псков на выпуск" xfId="2566"/>
    <cellStyle name="_Инвойс образец_ИНВ СПЕЦ LECHUZA_ИНВ_СПЕЦ_ЗЧАСТИ 708_ИНВ КОНФЕТЫ СБ 13" xfId="2567"/>
    <cellStyle name="_Инвойс образец_ИНВ СПЕЦ LECHUZA_ИНВ_СПЕЦ_ЗЧАСТИ 708_ИНВ КОНФЕТЫ СБ12" xfId="2568"/>
    <cellStyle name="_Инвойс образец_ИНВ СПЕЦ LECHUZA_ИНВ_СПЕЦ_ЗЧАСТИ 708_ИНВ_СПЕЦ_баки " xfId="2569"/>
    <cellStyle name="_Инвойс образец_ИНВ СПЕЦ LECHUZA_ИНВ_СПЕЦ_ЗЧАСТИ 708_ИНВ_СПЕЦ_баки 299" xfId="2570"/>
    <cellStyle name="_Инвойс образец_ИНВ СПЕЦ LECHUZA_ИНВ_СПЕЦ_ЗЧАСТИ 708_ИНВ_СПЕЦ_баки 949" xfId="2571"/>
    <cellStyle name="_Инвойс образец_ИНВ СПЕЦ LECHUZA_ИНВ_СПЕЦ_ЗЧАСТИ 708_ИНВ_СПЕЦ_баки 994" xfId="2572"/>
    <cellStyle name="_Инвойс образец_ИНВ СПЕЦ LECHUZA_ИНВ_СПЕЦ_ЗЧАСТИ 708_ИНВ_СПЕЦ_баки КСА 16-01-12" xfId="2573"/>
    <cellStyle name="_Инвойс образец_ИНВ СПЕЦ LECHUZA_ИНВ_СПЕЦ_ЗЧАСТИ 708_ИНВ_СПЕЦ_ВЕЛОСИПЕДЫ" xfId="2574"/>
    <cellStyle name="_Инвойс образец_ИНВ СПЕЦ LECHUZA_ИНВ_СПЕЦ_ЗЧАСТИ 708_ИНВ_СПЕЦ_ЛАРИ_баки ___" xfId="2575"/>
    <cellStyle name="_Инвойс образец_ИНВ СПЕЦ LECHUZA_ИНВ_СПЕЦ_ЗЧАСТИ 708_ИНВ_СПЕЦ_ЛАРИ_баки 499" xfId="2576"/>
    <cellStyle name="_Инвойс образец_ИНВ СПЕЦ LECHUZA_ИНВ_СПЕЦ_ЗЧАСТИ 708_ИНВ_СПЕЦ_ЛАРИ_баки 949" xfId="2577"/>
    <cellStyle name="_Инвойс образец_ИНВ СПЕЦ LECHUZA_ИНВ_СПЕЦ_ЗЧАСТИ 708_ИНВ_СПЕЦ_ЛАРИ_пузыри" xfId="2578"/>
    <cellStyle name="_Инвойс образец_ИНВ СПЕЦ LECHUZA_ИНВ_СПЕЦ_ЗЧАСТИ 708_ИНВ_СПЕЦ_ЛАРИ_пузыри  (3)" xfId="2579"/>
    <cellStyle name="_Инвойс образец_ИНВ СПЕЦ LECHUZA_ИНВ_СПЕЦ_ЗЧАСТИ 708_Копия Копия Win RES 1 на Псков (5)" xfId="2580"/>
    <cellStyle name="_Инвойс образец_ИНВ СПЕЦ LECHUZA_ИНВ_СПЕЦ_ЗЧАСТИ 708_СБОРКА 08 Псков" xfId="2581"/>
    <cellStyle name="_Инвойс образец_ИНВ СПЕЦ LECHUZA_ИНВ_СПЕЦ_ЗЧАСТИ 708_СМР" xfId="2582"/>
    <cellStyle name="_Инвойс образец_ИНВ СПЕЦ LECHUZA_ИНВ_СПЕЦ_ЗЧАСТИ 708_Трак1-06-12-11 INV+PL+CMR-Spec" xfId="2583"/>
    <cellStyle name="_Инвойс образец_ИНВ СПЕЦ LECHUZA_ИНВ_СПЕЦ_ЛАРИ_баки ___" xfId="2584"/>
    <cellStyle name="_Инвойс образец_ИНВ СПЕЦ LECHUZA_ИНВ_СПЕЦ_ЛАРИ_баки 499" xfId="2585"/>
    <cellStyle name="_Инвойс образец_ИНВ СПЕЦ LECHUZA_ИНВ_СПЕЦ_ЛАРИ_баки 949" xfId="2586"/>
    <cellStyle name="_Инвойс образец_ИНВ СПЕЦ LECHUZA_ИНВ_СПЕЦ_ЛАРИ_пузыри" xfId="2587"/>
    <cellStyle name="_Инвойс образец_ИНВ СПЕЦ LECHUZA_ИНВ_СПЕЦ_ЛАРИ_пузыри  (3)" xfId="2588"/>
    <cellStyle name="_Инвойс образец_ИНВ СПЕЦ LECHUZA_Копия Xl0000007" xfId="2589"/>
    <cellStyle name="_Инвойс образец_ИНВ СПЕЦ LECHUZA_Копия Xl0000007 2" xfId="3752"/>
    <cellStyle name="_Инвойс образец_ИНВ СПЕЦ LECHUZA_Копия Xl0000007 3" xfId="3895"/>
    <cellStyle name="_Инвойс образец_ИНВ СПЕЦ LECHUZA_Копия Xl0000007_cmr  СБ 39" xfId="2590"/>
    <cellStyle name="_Инвойс образец_ИНВ СПЕЦ LECHUZA_Копия Xl0000007_Funtime" xfId="2591"/>
    <cellStyle name="_Инвойс образец_ИНВ СПЕЦ LECHUZA_Копия Xl0000007_Funtime 2 в Псков" xfId="2592"/>
    <cellStyle name="_Инвойс образец_ИНВ СПЕЦ LECHUZA_Копия Xl0000007_INVOICE" xfId="2593"/>
    <cellStyle name="_Инвойс образец_ИНВ СПЕЦ LECHUZA_Копия Xl0000007_Simis 2 на Псков ( ЛАРИ)" xfId="2594"/>
    <cellStyle name="_Инвойс образец_ИНВ СПЕЦ LECHUZA_Копия Xl0000007_Win RES 5" xfId="2595"/>
    <cellStyle name="_Инвойс образец_ИНВ СПЕЦ LECHUZA_Копия Xl0000007_yutai 6 псков" xfId="2596"/>
    <cellStyle name="_Инвойс образец_ИНВ СПЕЦ LECHUZA_Копия Xl0000007_yutai 6 псков на выпуск" xfId="2597"/>
    <cellStyle name="_Инвойс образец_ИНВ СПЕЦ LECHUZA_Копия Xl0000007_ИНВ КОНФЕТЫ СБ 13" xfId="2598"/>
    <cellStyle name="_Инвойс образец_ИНВ СПЕЦ LECHUZA_Копия Xl0000007_ИНВ КОНФЕТЫ СБ12" xfId="2599"/>
    <cellStyle name="_Инвойс образец_ИНВ СПЕЦ LECHUZA_Копия Xl0000007_ИНВ_СПЕЦ_баки " xfId="2600"/>
    <cellStyle name="_Инвойс образец_ИНВ СПЕЦ LECHUZA_Копия Xl0000007_ИНВ_СПЕЦ_баки 299" xfId="2601"/>
    <cellStyle name="_Инвойс образец_ИНВ СПЕЦ LECHUZA_Копия Xl0000007_ИНВ_СПЕЦ_баки 949" xfId="2602"/>
    <cellStyle name="_Инвойс образец_ИНВ СПЕЦ LECHUZA_Копия Xl0000007_ИНВ_СПЕЦ_баки 994" xfId="2603"/>
    <cellStyle name="_Инвойс образец_ИНВ СПЕЦ LECHUZA_Копия Xl0000007_ИНВ_СПЕЦ_баки КСА 16-01-12" xfId="2604"/>
    <cellStyle name="_Инвойс образец_ИНВ СПЕЦ LECHUZA_Копия Xl0000007_ИНВ_СПЕЦ_ВЕЛОСИПЕДЫ" xfId="2605"/>
    <cellStyle name="_Инвойс образец_ИНВ СПЕЦ LECHUZA_Копия Xl0000007_ИНВ_СПЕЦ_ЛАРИ_баки ___" xfId="2606"/>
    <cellStyle name="_Инвойс образец_ИНВ СПЕЦ LECHUZA_Копия Xl0000007_ИНВ_СПЕЦ_ЛАРИ_баки 499" xfId="2607"/>
    <cellStyle name="_Инвойс образец_ИНВ СПЕЦ LECHUZA_Копия Xl0000007_ИНВ_СПЕЦ_ЛАРИ_баки 949" xfId="2608"/>
    <cellStyle name="_Инвойс образец_ИНВ СПЕЦ LECHUZA_Копия Xl0000007_ИНВ_СПЕЦ_ЛАРИ_пузыри" xfId="2609"/>
    <cellStyle name="_Инвойс образец_ИНВ СПЕЦ LECHUZA_Копия Xl0000007_ИНВ_СПЕЦ_ЛАРИ_пузыри  (3)" xfId="2610"/>
    <cellStyle name="_Инвойс образец_ИНВ СПЕЦ LECHUZA_Копия Xl0000007_Копия Копия Win RES 1 на Псков (5)" xfId="2611"/>
    <cellStyle name="_Инвойс образец_ИНВ СПЕЦ LECHUZA_Копия Xl0000007_СБОРКА 08 Псков" xfId="2612"/>
    <cellStyle name="_Инвойс образец_ИНВ СПЕЦ LECHUZA_Копия Xl0000007_СМР" xfId="2613"/>
    <cellStyle name="_Инвойс образец_ИНВ СПЕЦ LECHUZA_Копия Xl0000007_Трак1-06-12-11 INV+PL+CMR-Spec" xfId="2614"/>
    <cellStyle name="_Инвойс образец_ИНВ СПЕЦ LECHUZA_Копия ИВОЙС ЗАПЧАСТИ MR10 испр." xfId="2615"/>
    <cellStyle name="_Инвойс образец_ИНВ СПЕЦ LECHUZA_Копия ИВОЙС ЗАПЧАСТИ MR10 испр. 2" xfId="3753"/>
    <cellStyle name="_Инвойс образец_ИНВ СПЕЦ LECHUZA_Копия ИВОЙС ЗАПЧАСТИ MR10 испр. 3" xfId="3896"/>
    <cellStyle name="_Инвойс образец_ИНВ СПЕЦ LECHUZA_Копия ИВОЙС ЗАПЧАСТИ MR10 испр._cmr  СБ 39" xfId="2616"/>
    <cellStyle name="_Инвойс образец_ИНВ СПЕЦ LECHUZA_Копия ИВОЙС ЗАПЧАСТИ MR10 испр._Funtime" xfId="2617"/>
    <cellStyle name="_Инвойс образец_ИНВ СПЕЦ LECHUZA_Копия ИВОЙС ЗАПЧАСТИ MR10 испр._Funtime 2 в Псков" xfId="2618"/>
    <cellStyle name="_Инвойс образец_ИНВ СПЕЦ LECHUZA_Копия ИВОЙС ЗАПЧАСТИ MR10 испр._INVOICE" xfId="2619"/>
    <cellStyle name="_Инвойс образец_ИНВ СПЕЦ LECHUZA_Копия ИВОЙС ЗАПЧАСТИ MR10 испр._Simis 2 на Псков ( ЛАРИ)" xfId="2620"/>
    <cellStyle name="_Инвойс образец_ИНВ СПЕЦ LECHUZA_Копия ИВОЙС ЗАПЧАСТИ MR10 испр._Win RES 5" xfId="2621"/>
    <cellStyle name="_Инвойс образец_ИНВ СПЕЦ LECHUZA_Копия ИВОЙС ЗАПЧАСТИ MR10 испр._yutai 6 псков" xfId="2622"/>
    <cellStyle name="_Инвойс образец_ИНВ СПЕЦ LECHUZA_Копия ИВОЙС ЗАПЧАСТИ MR10 испр._yutai 6 псков на выпуск" xfId="2623"/>
    <cellStyle name="_Инвойс образец_ИНВ СПЕЦ LECHUZA_Копия ИВОЙС ЗАПЧАСТИ MR10 испр._ИНВ КОНФЕТЫ СБ 13" xfId="2624"/>
    <cellStyle name="_Инвойс образец_ИНВ СПЕЦ LECHUZA_Копия ИВОЙС ЗАПЧАСТИ MR10 испр._ИНВ КОНФЕТЫ СБ12" xfId="2625"/>
    <cellStyle name="_Инвойс образец_ИНВ СПЕЦ LECHUZA_Копия ИВОЙС ЗАПЧАСТИ MR10 испр._ИНВ_СПЕЦ_баки " xfId="2626"/>
    <cellStyle name="_Инвойс образец_ИНВ СПЕЦ LECHUZA_Копия ИВОЙС ЗАПЧАСТИ MR10 испр._ИНВ_СПЕЦ_баки 299" xfId="2627"/>
    <cellStyle name="_Инвойс образец_ИНВ СПЕЦ LECHUZA_Копия ИВОЙС ЗАПЧАСТИ MR10 испр._ИНВ_СПЕЦ_баки 949" xfId="2628"/>
    <cellStyle name="_Инвойс образец_ИНВ СПЕЦ LECHUZA_Копия ИВОЙС ЗАПЧАСТИ MR10 испр._ИНВ_СПЕЦ_баки 994" xfId="2629"/>
    <cellStyle name="_Инвойс образец_ИНВ СПЕЦ LECHUZA_Копия ИВОЙС ЗАПЧАСТИ MR10 испр._ИНВ_СПЕЦ_баки КСА 16-01-12" xfId="2630"/>
    <cellStyle name="_Инвойс образец_ИНВ СПЕЦ LECHUZA_Копия ИВОЙС ЗАПЧАСТИ MR10 испр._ИНВ_СПЕЦ_ВЕЛОСИПЕДЫ" xfId="2631"/>
    <cellStyle name="_Инвойс образец_ИНВ СПЕЦ LECHUZA_Копия ИВОЙС ЗАПЧАСТИ MR10 испр._ИНВ_СПЕЦ_ЛАРИ_баки ___" xfId="2632"/>
    <cellStyle name="_Инвойс образец_ИНВ СПЕЦ LECHUZA_Копия ИВОЙС ЗАПЧАСТИ MR10 испр._ИНВ_СПЕЦ_ЛАРИ_баки 499" xfId="2633"/>
    <cellStyle name="_Инвойс образец_ИНВ СПЕЦ LECHUZA_Копия ИВОЙС ЗАПЧАСТИ MR10 испр._ИНВ_СПЕЦ_ЛАРИ_баки 949" xfId="2634"/>
    <cellStyle name="_Инвойс образец_ИНВ СПЕЦ LECHUZA_Копия ИВОЙС ЗАПЧАСТИ MR10 испр._ИНВ_СПЕЦ_ЛАРИ_пузыри" xfId="2635"/>
    <cellStyle name="_Инвойс образец_ИНВ СПЕЦ LECHUZA_Копия ИВОЙС ЗАПЧАСТИ MR10 испр._ИНВ_СПЕЦ_ЛАРИ_пузыри  (3)" xfId="2636"/>
    <cellStyle name="_Инвойс образец_ИНВ СПЕЦ LECHUZA_Копия ИВОЙС ЗАПЧАСТИ MR10 испр._Копия Копия Win RES 1 на Псков (5)" xfId="2637"/>
    <cellStyle name="_Инвойс образец_ИНВ СПЕЦ LECHUZA_Копия ИВОЙС ЗАПЧАСТИ MR10 испр._СБОРКА 08 Псков" xfId="2638"/>
    <cellStyle name="_Инвойс образец_ИНВ СПЕЦ LECHUZA_Копия ИВОЙС ЗАПЧАСТИ MR10 испр._СМР" xfId="2639"/>
    <cellStyle name="_Инвойс образец_ИНВ СПЕЦ LECHUZA_Копия ИВОЙС ЗАПЧАСТИ MR10 испр._Трак1-06-12-11 INV+PL+CMR-Spec" xfId="2640"/>
    <cellStyle name="_Инвойс образец_ИНВ СПЕЦ LECHUZA_Копия Копия Win RES 1 на Псков (5)" xfId="2641"/>
    <cellStyle name="_Инвойс образец_ИНВ СПЕЦ LECHUZA_СБОРКА 08 Псков" xfId="2642"/>
    <cellStyle name="_Инвойс образец_ИНВ СПЕЦ LECHUZA_СМР" xfId="2643"/>
    <cellStyle name="_Инвойс образец_ИНВ СПЕЦ LECHUZA_СПЕЦ ЗАПЧАСТИ БАЗА" xfId="2644"/>
    <cellStyle name="_Инвойс образец_ИНВ СПЕЦ LECHUZA_СПЕЦ ЗАПЧАСТИ БАЗА 2" xfId="3754"/>
    <cellStyle name="_Инвойс образец_ИНВ СПЕЦ LECHUZA_СПЕЦ ЗАПЧАСТИ БАЗА 3" xfId="3897"/>
    <cellStyle name="_Инвойс образец_ИНВ СПЕЦ LECHUZA_СПЕЦ ЗАПЧАСТИ БАЗА_cmr  СБ 39" xfId="2645"/>
    <cellStyle name="_Инвойс образец_ИНВ СПЕЦ LECHUZA_СПЕЦ ЗАПЧАСТИ БАЗА_Funtime" xfId="2646"/>
    <cellStyle name="_Инвойс образец_ИНВ СПЕЦ LECHUZA_СПЕЦ ЗАПЧАСТИ БАЗА_Funtime 2 в Псков" xfId="2647"/>
    <cellStyle name="_Инвойс образец_ИНВ СПЕЦ LECHUZA_СПЕЦ ЗАПЧАСТИ БАЗА_INVOICE" xfId="2648"/>
    <cellStyle name="_Инвойс образец_ИНВ СПЕЦ LECHUZA_СПЕЦ ЗАПЧАСТИ БАЗА_Simis 2 на Псков ( ЛАРИ)" xfId="2649"/>
    <cellStyle name="_Инвойс образец_ИНВ СПЕЦ LECHUZA_СПЕЦ ЗАПЧАСТИ БАЗА_Win RES 5" xfId="2650"/>
    <cellStyle name="_Инвойс образец_ИНВ СПЕЦ LECHUZA_СПЕЦ ЗАПЧАСТИ БАЗА_yutai 6 псков" xfId="2651"/>
    <cellStyle name="_Инвойс образец_ИНВ СПЕЦ LECHUZA_СПЕЦ ЗАПЧАСТИ БАЗА_yutai 6 псков на выпуск" xfId="2652"/>
    <cellStyle name="_Инвойс образец_ИНВ СПЕЦ LECHUZA_СПЕЦ ЗАПЧАСТИ БАЗА_ИНВ КОНФЕТЫ СБ 13" xfId="2653"/>
    <cellStyle name="_Инвойс образец_ИНВ СПЕЦ LECHUZA_СПЕЦ ЗАПЧАСТИ БАЗА_ИНВ КОНФЕТЫ СБ12" xfId="2654"/>
    <cellStyle name="_Инвойс образец_ИНВ СПЕЦ LECHUZA_СПЕЦ ЗАПЧАСТИ БАЗА_ИНВ_СПЕЦ_баки " xfId="2655"/>
    <cellStyle name="_Инвойс образец_ИНВ СПЕЦ LECHUZA_СПЕЦ ЗАПЧАСТИ БАЗА_ИНВ_СПЕЦ_баки 299" xfId="2656"/>
    <cellStyle name="_Инвойс образец_ИНВ СПЕЦ LECHUZA_СПЕЦ ЗАПЧАСТИ БАЗА_ИНВ_СПЕЦ_баки 949" xfId="2657"/>
    <cellStyle name="_Инвойс образец_ИНВ СПЕЦ LECHUZA_СПЕЦ ЗАПЧАСТИ БАЗА_ИНВ_СПЕЦ_баки 994" xfId="2658"/>
    <cellStyle name="_Инвойс образец_ИНВ СПЕЦ LECHUZA_СПЕЦ ЗАПЧАСТИ БАЗА_ИНВ_СПЕЦ_баки КСА 16-01-12" xfId="2659"/>
    <cellStyle name="_Инвойс образец_ИНВ СПЕЦ LECHUZA_СПЕЦ ЗАПЧАСТИ БАЗА_ИНВ_СПЕЦ_ВЕЛОСИПЕДЫ" xfId="2660"/>
    <cellStyle name="_Инвойс образец_ИНВ СПЕЦ LECHUZA_СПЕЦ ЗАПЧАСТИ БАЗА_ИНВ_СПЕЦ_ЛАРИ_баки ___" xfId="2661"/>
    <cellStyle name="_Инвойс образец_ИНВ СПЕЦ LECHUZA_СПЕЦ ЗАПЧАСТИ БАЗА_ИНВ_СПЕЦ_ЛАРИ_баки 499" xfId="2662"/>
    <cellStyle name="_Инвойс образец_ИНВ СПЕЦ LECHUZA_СПЕЦ ЗАПЧАСТИ БАЗА_ИНВ_СПЕЦ_ЛАРИ_баки 949" xfId="2663"/>
    <cellStyle name="_Инвойс образец_ИНВ СПЕЦ LECHUZA_СПЕЦ ЗАПЧАСТИ БАЗА_ИНВ_СПЕЦ_ЛАРИ_пузыри" xfId="2664"/>
    <cellStyle name="_Инвойс образец_ИНВ СПЕЦ LECHUZA_СПЕЦ ЗАПЧАСТИ БАЗА_ИНВ_СПЕЦ_ЛАРИ_пузыри  (3)" xfId="2665"/>
    <cellStyle name="_Инвойс образец_ИНВ СПЕЦ LECHUZA_СПЕЦ ЗАПЧАСТИ БАЗА_Копия Копия Win RES 1 на Псков (5)" xfId="2666"/>
    <cellStyle name="_Инвойс образец_ИНВ СПЕЦ LECHUZA_СПЕЦ ЗАПЧАСТИ БАЗА_СБОРКА 08 Псков" xfId="2667"/>
    <cellStyle name="_Инвойс образец_ИНВ СПЕЦ LECHUZA_СПЕЦ ЗАПЧАСТИ БАЗА_СМР" xfId="2668"/>
    <cellStyle name="_Инвойс образец_ИНВ СПЕЦ LECHUZA_СПЕЦ ЗАПЧАСТИ БАЗА_Трак1-06-12-11 INV+PL+CMR-Spec" xfId="2669"/>
    <cellStyle name="_Инвойс образец_ИНВ СПЕЦ LECHUZA_Трак1-06-12-11 INV+PL+CMR-Spec" xfId="2670"/>
    <cellStyle name="_Инвойс образец_ИНВ СПЕЦ LECHUZA_шнеки" xfId="2671"/>
    <cellStyle name="_Инвойс образец_ИНВ СПЕЦ LECHUZA_шнеки 2" xfId="3755"/>
    <cellStyle name="_Инвойс образец_ИНВ СПЕЦ LECHUZA_шнеки 3" xfId="3898"/>
    <cellStyle name="_Инвойс образец_ИНВ СПЕЦ LECHUZA_шнеки_cmr  СБ 39" xfId="2672"/>
    <cellStyle name="_Инвойс образец_ИНВ СПЕЦ LECHUZA_шнеки_Funtime" xfId="2673"/>
    <cellStyle name="_Инвойс образец_ИНВ СПЕЦ LECHUZA_шнеки_Funtime 2 в Псков" xfId="2674"/>
    <cellStyle name="_Инвойс образец_ИНВ СПЕЦ LECHUZA_шнеки_INVOICE" xfId="2675"/>
    <cellStyle name="_Инвойс образец_ИНВ СПЕЦ LECHUZA_шнеки_Simis 2 на Псков ( ЛАРИ)" xfId="2676"/>
    <cellStyle name="_Инвойс образец_ИНВ СПЕЦ LECHUZA_шнеки_Win RES 5" xfId="2677"/>
    <cellStyle name="_Инвойс образец_ИНВ СПЕЦ LECHUZA_шнеки_yutai 6 псков" xfId="2678"/>
    <cellStyle name="_Инвойс образец_ИНВ СПЕЦ LECHUZA_шнеки_yutai 6 псков на выпуск" xfId="2679"/>
    <cellStyle name="_Инвойс образец_ИНВ СПЕЦ LECHUZA_шнеки_ИНВ КОНФЕТЫ СБ 13" xfId="2680"/>
    <cellStyle name="_Инвойс образец_ИНВ СПЕЦ LECHUZA_шнеки_ИНВ КОНФЕТЫ СБ12" xfId="2681"/>
    <cellStyle name="_Инвойс образец_ИНВ СПЕЦ LECHUZA_шнеки_ИНВ_СПЕЦ_баки " xfId="2682"/>
    <cellStyle name="_Инвойс образец_ИНВ СПЕЦ LECHUZA_шнеки_ИНВ_СПЕЦ_баки 299" xfId="2683"/>
    <cellStyle name="_Инвойс образец_ИНВ СПЕЦ LECHUZA_шнеки_ИНВ_СПЕЦ_баки 949" xfId="2684"/>
    <cellStyle name="_Инвойс образец_ИНВ СПЕЦ LECHUZA_шнеки_ИНВ_СПЕЦ_баки 994" xfId="2685"/>
    <cellStyle name="_Инвойс образец_ИНВ СПЕЦ LECHUZA_шнеки_ИНВ_СПЕЦ_баки КСА 16-01-12" xfId="2686"/>
    <cellStyle name="_Инвойс образец_ИНВ СПЕЦ LECHUZA_шнеки_ИНВ_СПЕЦ_ВЕЛОСИПЕДЫ" xfId="2687"/>
    <cellStyle name="_Инвойс образец_ИНВ СПЕЦ LECHUZA_шнеки_ИНВ_СПЕЦ_ЛАРИ_баки ___" xfId="2688"/>
    <cellStyle name="_Инвойс образец_ИНВ СПЕЦ LECHUZA_шнеки_ИНВ_СПЕЦ_ЛАРИ_баки 499" xfId="2689"/>
    <cellStyle name="_Инвойс образец_ИНВ СПЕЦ LECHUZA_шнеки_ИНВ_СПЕЦ_ЛАРИ_баки 949" xfId="2690"/>
    <cellStyle name="_Инвойс образец_ИНВ СПЕЦ LECHUZA_шнеки_ИНВ_СПЕЦ_ЛАРИ_пузыри" xfId="2691"/>
    <cellStyle name="_Инвойс образец_ИНВ СПЕЦ LECHUZA_шнеки_ИНВ_СПЕЦ_ЛАРИ_пузыри  (3)" xfId="2692"/>
    <cellStyle name="_Инвойс образец_ИНВ СПЕЦ LECHUZA_шнеки_Копия Копия Win RES 1 на Псков (5)" xfId="2693"/>
    <cellStyle name="_Инвойс образец_ИНВ СПЕЦ LECHUZA_шнеки_СБОРКА 08 Псков" xfId="2694"/>
    <cellStyle name="_Инвойс образец_ИНВ СПЕЦ LECHUZA_шнеки_СМР" xfId="2695"/>
    <cellStyle name="_Инвойс образец_ИНВ СПЕЦ LECHUZA_шнеки_Трак1-06-12-11 INV+PL+CMR-Spec" xfId="2696"/>
    <cellStyle name="_Инвойс образец_ИНВ СПЕЦ ЗАПЧ 6740" xfId="2697"/>
    <cellStyle name="_Инвойс образец_ИНВ СПЕЦ ЗАПЧ 6740 2" xfId="3756"/>
    <cellStyle name="_Инвойс образец_ИНВ СПЕЦ ЗАПЧ 6740 3" xfId="3899"/>
    <cellStyle name="_Инвойс образец_ИНВ СПЕЦ ЗАПЧ 6740_cmr  СБ 39" xfId="2698"/>
    <cellStyle name="_Инвойс образец_ИНВ СПЕЦ ЗАПЧ 6740_Funtime" xfId="2699"/>
    <cellStyle name="_Инвойс образец_ИНВ СПЕЦ ЗАПЧ 6740_Funtime 2 в Псков" xfId="2700"/>
    <cellStyle name="_Инвойс образец_ИНВ СПЕЦ ЗАПЧ 6740_INVOICE" xfId="2701"/>
    <cellStyle name="_Инвойс образец_ИНВ СПЕЦ ЗАПЧ 6740_Simis 2 на Псков ( ЛАРИ)" xfId="2702"/>
    <cellStyle name="_Инвойс образец_ИНВ СПЕЦ ЗАПЧ 6740_Win RES 5" xfId="2703"/>
    <cellStyle name="_Инвойс образец_ИНВ СПЕЦ ЗАПЧ 6740_yutai 6 псков" xfId="2704"/>
    <cellStyle name="_Инвойс образец_ИНВ СПЕЦ ЗАПЧ 6740_yutai 6 псков на выпуск" xfId="2705"/>
    <cellStyle name="_Инвойс образец_ИНВ СПЕЦ ЗАПЧ 6740_ИНВ КОНФЕТЫ СБ 13" xfId="2706"/>
    <cellStyle name="_Инвойс образец_ИНВ СПЕЦ ЗАПЧ 6740_ИНВ КОНФЕТЫ СБ12" xfId="2707"/>
    <cellStyle name="_Инвойс образец_ИНВ СПЕЦ ЗАПЧ 6740_ИНВ_СПЕЦ_баки " xfId="2708"/>
    <cellStyle name="_Инвойс образец_ИНВ СПЕЦ ЗАПЧ 6740_ИНВ_СПЕЦ_баки 299" xfId="2709"/>
    <cellStyle name="_Инвойс образец_ИНВ СПЕЦ ЗАПЧ 6740_ИНВ_СПЕЦ_баки 949" xfId="2710"/>
    <cellStyle name="_Инвойс образец_ИНВ СПЕЦ ЗАПЧ 6740_ИНВ_СПЕЦ_баки 994" xfId="2711"/>
    <cellStyle name="_Инвойс образец_ИНВ СПЕЦ ЗАПЧ 6740_ИНВ_СПЕЦ_баки КСА 16-01-12" xfId="2712"/>
    <cellStyle name="_Инвойс образец_ИНВ СПЕЦ ЗАПЧ 6740_ИНВ_СПЕЦ_ВЕЛОСИПЕДЫ" xfId="2713"/>
    <cellStyle name="_Инвойс образец_ИНВ СПЕЦ ЗАПЧ 6740_ИНВ_СПЕЦ_ЛАРИ_баки ___" xfId="2714"/>
    <cellStyle name="_Инвойс образец_ИНВ СПЕЦ ЗАПЧ 6740_ИНВ_СПЕЦ_ЛАРИ_баки 499" xfId="2715"/>
    <cellStyle name="_Инвойс образец_ИНВ СПЕЦ ЗАПЧ 6740_ИНВ_СПЕЦ_ЛАРИ_баки 949" xfId="2716"/>
    <cellStyle name="_Инвойс образец_ИНВ СПЕЦ ЗАПЧ 6740_ИНВ_СПЕЦ_ЛАРИ_пузыри" xfId="2717"/>
    <cellStyle name="_Инвойс образец_ИНВ СПЕЦ ЗАПЧ 6740_ИНВ_СПЕЦ_ЛАРИ_пузыри  (3)" xfId="2718"/>
    <cellStyle name="_Инвойс образец_ИНВ СПЕЦ ЗАПЧ 6740_Копия Копия Win RES 1 на Псков (5)" xfId="2719"/>
    <cellStyle name="_Инвойс образец_ИНВ СПЕЦ ЗАПЧ 6740_СБОРКА 08 Псков" xfId="2720"/>
    <cellStyle name="_Инвойс образец_ИНВ СПЕЦ ЗАПЧ 6740_СМР" xfId="2721"/>
    <cellStyle name="_Инвойс образец_ИНВ СПЕЦ ЗАПЧ 6740_Трак1-06-12-11 INV+PL+CMR-Spec" xfId="2722"/>
    <cellStyle name="_Инвойс образец_ИНВ СПЕЦ ЗАПЧАСТИ 704" xfId="2723"/>
    <cellStyle name="_Инвойс образец_ИНВ СПЕЦ ЗАПЧАСТИ 704 2" xfId="3757"/>
    <cellStyle name="_Инвойс образец_ИНВ СПЕЦ ЗАПЧАСТИ 704 3" xfId="3900"/>
    <cellStyle name="_Инвойс образец_ИНВ СПЕЦ ЗАПЧАСТИ 704_cmr  СБ 39" xfId="2724"/>
    <cellStyle name="_Инвойс образец_ИНВ СПЕЦ ЗАПЧАСТИ 704_Funtime" xfId="2725"/>
    <cellStyle name="_Инвойс образец_ИНВ СПЕЦ ЗАПЧАСТИ 704_Funtime 2 в Псков" xfId="2726"/>
    <cellStyle name="_Инвойс образец_ИНВ СПЕЦ ЗАПЧАСТИ 704_INVOICE" xfId="2727"/>
    <cellStyle name="_Инвойс образец_ИНВ СПЕЦ ЗАПЧАСТИ 704_Simis 2 на Псков ( ЛАРИ)" xfId="2728"/>
    <cellStyle name="_Инвойс образец_ИНВ СПЕЦ ЗАПЧАСТИ 704_Win RES 5" xfId="2729"/>
    <cellStyle name="_Инвойс образец_ИНВ СПЕЦ ЗАПЧАСТИ 704_yutai 6 псков" xfId="2730"/>
    <cellStyle name="_Инвойс образец_ИНВ СПЕЦ ЗАПЧАСТИ 704_yutai 6 псков на выпуск" xfId="2731"/>
    <cellStyle name="_Инвойс образец_ИНВ СПЕЦ ЗАПЧАСТИ 704_ИНВ КОНФЕТЫ СБ 13" xfId="2732"/>
    <cellStyle name="_Инвойс образец_ИНВ СПЕЦ ЗАПЧАСТИ 704_ИНВ КОНФЕТЫ СБ12" xfId="2733"/>
    <cellStyle name="_Инвойс образец_ИНВ СПЕЦ ЗАПЧАСТИ 704_ИНВ_СПЕЦ_баки " xfId="2734"/>
    <cellStyle name="_Инвойс образец_ИНВ СПЕЦ ЗАПЧАСТИ 704_ИНВ_СПЕЦ_баки 299" xfId="2735"/>
    <cellStyle name="_Инвойс образец_ИНВ СПЕЦ ЗАПЧАСТИ 704_ИНВ_СПЕЦ_баки 949" xfId="2736"/>
    <cellStyle name="_Инвойс образец_ИНВ СПЕЦ ЗАПЧАСТИ 704_ИНВ_СПЕЦ_баки 994" xfId="2737"/>
    <cellStyle name="_Инвойс образец_ИНВ СПЕЦ ЗАПЧАСТИ 704_ИНВ_СПЕЦ_баки КСА 16-01-12" xfId="2738"/>
    <cellStyle name="_Инвойс образец_ИНВ СПЕЦ ЗАПЧАСТИ 704_ИНВ_СПЕЦ_ВЕЛОСИПЕДЫ" xfId="2739"/>
    <cellStyle name="_Инвойс образец_ИНВ СПЕЦ ЗАПЧАСТИ 704_ИНВ_СПЕЦ_ЛАРИ_баки ___" xfId="2740"/>
    <cellStyle name="_Инвойс образец_ИНВ СПЕЦ ЗАПЧАСТИ 704_ИНВ_СПЕЦ_ЛАРИ_баки 499" xfId="2741"/>
    <cellStyle name="_Инвойс образец_ИНВ СПЕЦ ЗАПЧАСТИ 704_ИНВ_СПЕЦ_ЛАРИ_баки 949" xfId="2742"/>
    <cellStyle name="_Инвойс образец_ИНВ СПЕЦ ЗАПЧАСТИ 704_ИНВ_СПЕЦ_ЛАРИ_пузыри" xfId="2743"/>
    <cellStyle name="_Инвойс образец_ИНВ СПЕЦ ЗАПЧАСТИ 704_ИНВ_СПЕЦ_ЛАРИ_пузыри  (3)" xfId="2744"/>
    <cellStyle name="_Инвойс образец_ИНВ СПЕЦ ЗАПЧАСТИ 704_Копия Копия Win RES 1 на Псков (5)" xfId="2745"/>
    <cellStyle name="_Инвойс образец_ИНВ СПЕЦ ЗАПЧАСТИ 704_СБОРКА 08 Псков" xfId="2746"/>
    <cellStyle name="_Инвойс образец_ИНВ СПЕЦ ЗАПЧАСТИ 704_СМР" xfId="2747"/>
    <cellStyle name="_Инвойс образец_ИНВ СПЕЦ ЗАПЧАСТИ 704_Трак1-06-12-11 INV+PL+CMR-Spec" xfId="2748"/>
    <cellStyle name="_Инвойс образец_ИНВ СПЕЦ ЗАПЧАСТИ 708" xfId="2749"/>
    <cellStyle name="_Инвойс образец_ИНВ СПЕЦ ЗАПЧАСТИ 708 2" xfId="3758"/>
    <cellStyle name="_Инвойс образец_ИНВ СПЕЦ ЗАПЧАСТИ 708 3" xfId="3901"/>
    <cellStyle name="_Инвойс образец_ИНВ СПЕЦ ЗАПЧАСТИ 708_cmr  СБ 39" xfId="2750"/>
    <cellStyle name="_Инвойс образец_ИНВ СПЕЦ ЗАПЧАСТИ 708_Funtime" xfId="2751"/>
    <cellStyle name="_Инвойс образец_ИНВ СПЕЦ ЗАПЧАСТИ 708_Funtime 2 в Псков" xfId="2752"/>
    <cellStyle name="_Инвойс образец_ИНВ СПЕЦ ЗАПЧАСТИ 708_INVOICE" xfId="2753"/>
    <cellStyle name="_Инвойс образец_ИНВ СПЕЦ ЗАПЧАСТИ 708_Simis 2 на Псков ( ЛАРИ)" xfId="2754"/>
    <cellStyle name="_Инвойс образец_ИНВ СПЕЦ ЗАПЧАСТИ 708_Win RES 5" xfId="2755"/>
    <cellStyle name="_Инвойс образец_ИНВ СПЕЦ ЗАПЧАСТИ 708_yutai 6 псков" xfId="2756"/>
    <cellStyle name="_Инвойс образец_ИНВ СПЕЦ ЗАПЧАСТИ 708_yutai 6 псков на выпуск" xfId="2757"/>
    <cellStyle name="_Инвойс образец_ИНВ СПЕЦ ЗАПЧАСТИ 708_ИНВ КОНФЕТЫ СБ 13" xfId="2758"/>
    <cellStyle name="_Инвойс образец_ИНВ СПЕЦ ЗАПЧАСТИ 708_ИНВ КОНФЕТЫ СБ12" xfId="2759"/>
    <cellStyle name="_Инвойс образец_ИНВ СПЕЦ ЗАПЧАСТИ 708_ИНВ_СПЕЦ_баки " xfId="2760"/>
    <cellStyle name="_Инвойс образец_ИНВ СПЕЦ ЗАПЧАСТИ 708_ИНВ_СПЕЦ_баки 299" xfId="2761"/>
    <cellStyle name="_Инвойс образец_ИНВ СПЕЦ ЗАПЧАСТИ 708_ИНВ_СПЕЦ_баки 949" xfId="2762"/>
    <cellStyle name="_Инвойс образец_ИНВ СПЕЦ ЗАПЧАСТИ 708_ИНВ_СПЕЦ_баки 994" xfId="2763"/>
    <cellStyle name="_Инвойс образец_ИНВ СПЕЦ ЗАПЧАСТИ 708_ИНВ_СПЕЦ_баки КСА 16-01-12" xfId="2764"/>
    <cellStyle name="_Инвойс образец_ИНВ СПЕЦ ЗАПЧАСТИ 708_ИНВ_СПЕЦ_ВЕЛОСИПЕДЫ" xfId="2765"/>
    <cellStyle name="_Инвойс образец_ИНВ СПЕЦ ЗАПЧАСТИ 708_ИНВ_СПЕЦ_ЛАРИ_баки ___" xfId="2766"/>
    <cellStyle name="_Инвойс образец_ИНВ СПЕЦ ЗАПЧАСТИ 708_ИНВ_СПЕЦ_ЛАРИ_баки 499" xfId="2767"/>
    <cellStyle name="_Инвойс образец_ИНВ СПЕЦ ЗАПЧАСТИ 708_ИНВ_СПЕЦ_ЛАРИ_баки 949" xfId="2768"/>
    <cellStyle name="_Инвойс образец_ИНВ СПЕЦ ЗАПЧАСТИ 708_ИНВ_СПЕЦ_ЛАРИ_пузыри" xfId="2769"/>
    <cellStyle name="_Инвойс образец_ИНВ СПЕЦ ЗАПЧАСТИ 708_ИНВ_СПЕЦ_ЛАРИ_пузыри  (3)" xfId="2770"/>
    <cellStyle name="_Инвойс образец_ИНВ СПЕЦ ЗАПЧАСТИ 708_Копия Копия Win RES 1 на Псков (5)" xfId="2771"/>
    <cellStyle name="_Инвойс образец_ИНВ СПЕЦ ЗАПЧАСТИ 708_СБОРКА 08 Псков" xfId="2772"/>
    <cellStyle name="_Инвойс образец_ИНВ СПЕЦ ЗАПЧАСТИ 708_СМР" xfId="2773"/>
    <cellStyle name="_Инвойс образец_ИНВ СПЕЦ ЗАПЧАСТИ 708_Трак1-06-12-11 INV+PL+CMR-Spec" xfId="2774"/>
    <cellStyle name="_Инвойс образец_ИНВ СПЕЦ ЗАПЧАСТИ 9600" xfId="2775"/>
    <cellStyle name="_Инвойс образец_ИНВ СПЕЦ ЗАПЧАСТИ 9600 2" xfId="3759"/>
    <cellStyle name="_Инвойс образец_ИНВ СПЕЦ ЗАПЧАСТИ 9600 3" xfId="3902"/>
    <cellStyle name="_Инвойс образец_ИНВ СПЕЦ ЗАПЧАСТИ 9600_cmr  СБ 39" xfId="2776"/>
    <cellStyle name="_Инвойс образец_ИНВ СПЕЦ ЗАПЧАСТИ 9600_Funtime" xfId="2777"/>
    <cellStyle name="_Инвойс образец_ИНВ СПЕЦ ЗАПЧАСТИ 9600_Funtime 2 в Псков" xfId="2778"/>
    <cellStyle name="_Инвойс образец_ИНВ СПЕЦ ЗАПЧАСТИ 9600_INVOICE" xfId="2779"/>
    <cellStyle name="_Инвойс образец_ИНВ СПЕЦ ЗАПЧАСТИ 9600_Simis 2 на Псков ( ЛАРИ)" xfId="2780"/>
    <cellStyle name="_Инвойс образец_ИНВ СПЕЦ ЗАПЧАСТИ 9600_Win RES 5" xfId="2781"/>
    <cellStyle name="_Инвойс образец_ИНВ СПЕЦ ЗАПЧАСТИ 9600_yutai 6 псков" xfId="2782"/>
    <cellStyle name="_Инвойс образец_ИНВ СПЕЦ ЗАПЧАСТИ 9600_yutai 6 псков на выпуск" xfId="2783"/>
    <cellStyle name="_Инвойс образец_ИНВ СПЕЦ ЗАПЧАСТИ 9600_ИНВ КОНФЕТЫ СБ 13" xfId="2784"/>
    <cellStyle name="_Инвойс образец_ИНВ СПЕЦ ЗАПЧАСТИ 9600_ИНВ КОНФЕТЫ СБ12" xfId="2785"/>
    <cellStyle name="_Инвойс образец_ИНВ СПЕЦ ЗАПЧАСТИ 9600_ИНВ_СПЕЦ_баки " xfId="2786"/>
    <cellStyle name="_Инвойс образец_ИНВ СПЕЦ ЗАПЧАСТИ 9600_ИНВ_СПЕЦ_баки 299" xfId="2787"/>
    <cellStyle name="_Инвойс образец_ИНВ СПЕЦ ЗАПЧАСТИ 9600_ИНВ_СПЕЦ_баки 949" xfId="2788"/>
    <cellStyle name="_Инвойс образец_ИНВ СПЕЦ ЗАПЧАСТИ 9600_ИНВ_СПЕЦ_баки 994" xfId="2789"/>
    <cellStyle name="_Инвойс образец_ИНВ СПЕЦ ЗАПЧАСТИ 9600_ИНВ_СПЕЦ_баки КСА 16-01-12" xfId="2790"/>
    <cellStyle name="_Инвойс образец_ИНВ СПЕЦ ЗАПЧАСТИ 9600_ИНВ_СПЕЦ_ВЕЛОСИПЕДЫ" xfId="2791"/>
    <cellStyle name="_Инвойс образец_ИНВ СПЕЦ ЗАПЧАСТИ 9600_ИНВ_СПЕЦ_ЛАРИ_баки ___" xfId="2792"/>
    <cellStyle name="_Инвойс образец_ИНВ СПЕЦ ЗАПЧАСТИ 9600_ИНВ_СПЕЦ_ЛАРИ_баки 499" xfId="2793"/>
    <cellStyle name="_Инвойс образец_ИНВ СПЕЦ ЗАПЧАСТИ 9600_ИНВ_СПЕЦ_ЛАРИ_баки 949" xfId="2794"/>
    <cellStyle name="_Инвойс образец_ИНВ СПЕЦ ЗАПЧАСТИ 9600_ИНВ_СПЕЦ_ЛАРИ_пузыри" xfId="2795"/>
    <cellStyle name="_Инвойс образец_ИНВ СПЕЦ ЗАПЧАСТИ 9600_ИНВ_СПЕЦ_ЛАРИ_пузыри  (3)" xfId="2796"/>
    <cellStyle name="_Инвойс образец_ИНВ СПЕЦ ЗАПЧАСТИ 9600_Копия Копия Win RES 1 на Псков (5)" xfId="2797"/>
    <cellStyle name="_Инвойс образец_ИНВ СПЕЦ ЗАПЧАСТИ 9600_СБОРКА 08 Псков" xfId="2798"/>
    <cellStyle name="_Инвойс образец_ИНВ СПЕЦ ЗАПЧАСТИ 9600_СМР" xfId="2799"/>
    <cellStyle name="_Инвойс образец_ИНВ СПЕЦ ЗАПЧАСТИ 9600_Трак1-06-12-11 INV+PL+CMR-Spec" xfId="2800"/>
    <cellStyle name="_Инвойс образец_ИНВ СПЕЦ ЗАПЧАСТИ EM04" xfId="2801"/>
    <cellStyle name="_Инвойс образец_ИНВ СПЕЦ ЗАПЧАСТИ EM04 2" xfId="3760"/>
    <cellStyle name="_Инвойс образец_ИНВ СПЕЦ ЗАПЧАСТИ EM04 3" xfId="3903"/>
    <cellStyle name="_Инвойс образец_ИНВ СПЕЦ ЗАПЧАСТИ EM04_cmr  СБ 39" xfId="2802"/>
    <cellStyle name="_Инвойс образец_ИНВ СПЕЦ ЗАПЧАСТИ EM04_Funtime" xfId="2803"/>
    <cellStyle name="_Инвойс образец_ИНВ СПЕЦ ЗАПЧАСТИ EM04_Funtime 2 в Псков" xfId="2804"/>
    <cellStyle name="_Инвойс образец_ИНВ СПЕЦ ЗАПЧАСТИ EM04_INVOICE" xfId="2805"/>
    <cellStyle name="_Инвойс образец_ИНВ СПЕЦ ЗАПЧАСТИ EM04_Simis 2 на Псков ( ЛАРИ)" xfId="2806"/>
    <cellStyle name="_Инвойс образец_ИНВ СПЕЦ ЗАПЧАСТИ EM04_Win RES 5" xfId="2807"/>
    <cellStyle name="_Инвойс образец_ИНВ СПЕЦ ЗАПЧАСТИ EM04_yutai 6 псков" xfId="2808"/>
    <cellStyle name="_Инвойс образец_ИНВ СПЕЦ ЗАПЧАСТИ EM04_yutai 6 псков на выпуск" xfId="2809"/>
    <cellStyle name="_Инвойс образец_ИНВ СПЕЦ ЗАПЧАСТИ EM04_ИНВ КОНФЕТЫ СБ 13" xfId="2810"/>
    <cellStyle name="_Инвойс образец_ИНВ СПЕЦ ЗАПЧАСТИ EM04_ИНВ КОНФЕТЫ СБ12" xfId="2811"/>
    <cellStyle name="_Инвойс образец_ИНВ СПЕЦ ЗАПЧАСТИ EM04_ИНВ_СПЕЦ_баки " xfId="2812"/>
    <cellStyle name="_Инвойс образец_ИНВ СПЕЦ ЗАПЧАСТИ EM04_ИНВ_СПЕЦ_баки 299" xfId="2813"/>
    <cellStyle name="_Инвойс образец_ИНВ СПЕЦ ЗАПЧАСТИ EM04_ИНВ_СПЕЦ_баки 949" xfId="2814"/>
    <cellStyle name="_Инвойс образец_ИНВ СПЕЦ ЗАПЧАСТИ EM04_ИНВ_СПЕЦ_баки 994" xfId="2815"/>
    <cellStyle name="_Инвойс образец_ИНВ СПЕЦ ЗАПЧАСТИ EM04_ИНВ_СПЕЦ_баки КСА 16-01-12" xfId="2816"/>
    <cellStyle name="_Инвойс образец_ИНВ СПЕЦ ЗАПЧАСТИ EM04_ИНВ_СПЕЦ_ВЕЛОСИПЕДЫ" xfId="2817"/>
    <cellStyle name="_Инвойс образец_ИНВ СПЕЦ ЗАПЧАСТИ EM04_ИНВ_СПЕЦ_ЛАРИ_баки ___" xfId="2818"/>
    <cellStyle name="_Инвойс образец_ИНВ СПЕЦ ЗАПЧАСТИ EM04_ИНВ_СПЕЦ_ЛАРИ_баки 499" xfId="2819"/>
    <cellStyle name="_Инвойс образец_ИНВ СПЕЦ ЗАПЧАСТИ EM04_ИНВ_СПЕЦ_ЛАРИ_баки 949" xfId="2820"/>
    <cellStyle name="_Инвойс образец_ИНВ СПЕЦ ЗАПЧАСТИ EM04_ИНВ_СПЕЦ_ЛАРИ_пузыри" xfId="2821"/>
    <cellStyle name="_Инвойс образец_ИНВ СПЕЦ ЗАПЧАСТИ EM04_ИНВ_СПЕЦ_ЛАРИ_пузыри  (3)" xfId="2822"/>
    <cellStyle name="_Инвойс образец_ИНВ СПЕЦ ЗАПЧАСТИ EM04_Копия Копия Win RES 1 на Псков (5)" xfId="2823"/>
    <cellStyle name="_Инвойс образец_ИНВ СПЕЦ ЗАПЧАСТИ EM04_СБОРКА 08 Псков" xfId="2824"/>
    <cellStyle name="_Инвойс образец_ИНВ СПЕЦ ЗАПЧАСТИ EM04_СМР" xfId="2825"/>
    <cellStyle name="_Инвойс образец_ИНВ СПЕЦ ЗАПЧАСТИ EM04_Трак1-06-12-11 INV+PL+CMR-Spec" xfId="2826"/>
    <cellStyle name="_Инвойс образец_ИНВ СПЕЦ ЗАПЧАСТИ EM06" xfId="2827"/>
    <cellStyle name="_Инвойс образец_ИНВ СПЕЦ ЗАПЧАСТИ EM06 2" xfId="3761"/>
    <cellStyle name="_Инвойс образец_ИНВ СПЕЦ ЗАПЧАСТИ EM06 3" xfId="3904"/>
    <cellStyle name="_Инвойс образец_ИНВ СПЕЦ ЗАПЧАСТИ EM06_cmr  СБ 39" xfId="2828"/>
    <cellStyle name="_Инвойс образец_ИНВ СПЕЦ ЗАПЧАСТИ EM06_Funtime" xfId="2829"/>
    <cellStyle name="_Инвойс образец_ИНВ СПЕЦ ЗАПЧАСТИ EM06_Funtime 2 в Псков" xfId="2830"/>
    <cellStyle name="_Инвойс образец_ИНВ СПЕЦ ЗАПЧАСТИ EM06_INVOICE" xfId="2831"/>
    <cellStyle name="_Инвойс образец_ИНВ СПЕЦ ЗАПЧАСТИ EM06_Simis 2 на Псков ( ЛАРИ)" xfId="2832"/>
    <cellStyle name="_Инвойс образец_ИНВ СПЕЦ ЗАПЧАСТИ EM06_Win RES 5" xfId="2833"/>
    <cellStyle name="_Инвойс образец_ИНВ СПЕЦ ЗАПЧАСТИ EM06_yutai 6 псков" xfId="2834"/>
    <cellStyle name="_Инвойс образец_ИНВ СПЕЦ ЗАПЧАСТИ EM06_yutai 6 псков на выпуск" xfId="2835"/>
    <cellStyle name="_Инвойс образец_ИНВ СПЕЦ ЗАПЧАСТИ EM06_ИНВ КОНФЕТЫ СБ 13" xfId="2836"/>
    <cellStyle name="_Инвойс образец_ИНВ СПЕЦ ЗАПЧАСТИ EM06_ИНВ КОНФЕТЫ СБ12" xfId="2837"/>
    <cellStyle name="_Инвойс образец_ИНВ СПЕЦ ЗАПЧАСТИ EM06_ИНВ_СПЕЦ_баки " xfId="2838"/>
    <cellStyle name="_Инвойс образец_ИНВ СПЕЦ ЗАПЧАСТИ EM06_ИНВ_СПЕЦ_баки 299" xfId="2839"/>
    <cellStyle name="_Инвойс образец_ИНВ СПЕЦ ЗАПЧАСТИ EM06_ИНВ_СПЕЦ_баки 949" xfId="2840"/>
    <cellStyle name="_Инвойс образец_ИНВ СПЕЦ ЗАПЧАСТИ EM06_ИНВ_СПЕЦ_баки 994" xfId="2841"/>
    <cellStyle name="_Инвойс образец_ИНВ СПЕЦ ЗАПЧАСТИ EM06_ИНВ_СПЕЦ_баки КСА 16-01-12" xfId="2842"/>
    <cellStyle name="_Инвойс образец_ИНВ СПЕЦ ЗАПЧАСТИ EM06_ИНВ_СПЕЦ_ВЕЛОСИПЕДЫ" xfId="2843"/>
    <cellStyle name="_Инвойс образец_ИНВ СПЕЦ ЗАПЧАСТИ EM06_ИНВ_СПЕЦ_ЛАРИ_баки ___" xfId="2844"/>
    <cellStyle name="_Инвойс образец_ИНВ СПЕЦ ЗАПЧАСТИ EM06_ИНВ_СПЕЦ_ЛАРИ_баки 499" xfId="2845"/>
    <cellStyle name="_Инвойс образец_ИНВ СПЕЦ ЗАПЧАСТИ EM06_ИНВ_СПЕЦ_ЛАРИ_баки 949" xfId="2846"/>
    <cellStyle name="_Инвойс образец_ИНВ СПЕЦ ЗАПЧАСТИ EM06_ИНВ_СПЕЦ_ЛАРИ_пузыри" xfId="2847"/>
    <cellStyle name="_Инвойс образец_ИНВ СПЕЦ ЗАПЧАСТИ EM06_ИНВ_СПЕЦ_ЛАРИ_пузыри  (3)" xfId="2848"/>
    <cellStyle name="_Инвойс образец_ИНВ СПЕЦ ЗАПЧАСТИ EM06_Копия Копия Win RES 1 на Псков (5)" xfId="2849"/>
    <cellStyle name="_Инвойс образец_ИНВ СПЕЦ ЗАПЧАСТИ EM06_СБОРКА 08 Псков" xfId="2850"/>
    <cellStyle name="_Инвойс образец_ИНВ СПЕЦ ЗАПЧАСТИ EM06_СМР" xfId="2851"/>
    <cellStyle name="_Инвойс образец_ИНВ СПЕЦ ЗАПЧАСТИ EM06_Трак1-06-12-11 INV+PL+CMR-Spec" xfId="2852"/>
    <cellStyle name="_Инвойс образец_ИНВ СПЕЦ ЗАПЧАСТИ EM061" xfId="2853"/>
    <cellStyle name="_Инвойс образец_ИНВ СПЕЦ ЗАПЧАСТИ EM061 2" xfId="3762"/>
    <cellStyle name="_Инвойс образец_ИНВ СПЕЦ ЗАПЧАСТИ EM061 3" xfId="3905"/>
    <cellStyle name="_Инвойс образец_ИНВ СПЕЦ ЗАПЧАСТИ EM061_cmr  СБ 39" xfId="2854"/>
    <cellStyle name="_Инвойс образец_ИНВ СПЕЦ ЗАПЧАСТИ EM061_Funtime" xfId="2855"/>
    <cellStyle name="_Инвойс образец_ИНВ СПЕЦ ЗАПЧАСТИ EM061_Funtime 2 в Псков" xfId="2856"/>
    <cellStyle name="_Инвойс образец_ИНВ СПЕЦ ЗАПЧАСТИ EM061_INVOICE" xfId="2857"/>
    <cellStyle name="_Инвойс образец_ИНВ СПЕЦ ЗАПЧАСТИ EM061_Simis 2 на Псков ( ЛАРИ)" xfId="2858"/>
    <cellStyle name="_Инвойс образец_ИНВ СПЕЦ ЗАПЧАСТИ EM061_Win RES 5" xfId="2859"/>
    <cellStyle name="_Инвойс образец_ИНВ СПЕЦ ЗАПЧАСТИ EM061_yutai 6 псков" xfId="2860"/>
    <cellStyle name="_Инвойс образец_ИНВ СПЕЦ ЗАПЧАСТИ EM061_yutai 6 псков на выпуск" xfId="2861"/>
    <cellStyle name="_Инвойс образец_ИНВ СПЕЦ ЗАПЧАСТИ EM061_ИНВ КОНФЕТЫ СБ 13" xfId="2862"/>
    <cellStyle name="_Инвойс образец_ИНВ СПЕЦ ЗАПЧАСТИ EM061_ИНВ КОНФЕТЫ СБ12" xfId="2863"/>
    <cellStyle name="_Инвойс образец_ИНВ СПЕЦ ЗАПЧАСТИ EM061_ИНВ_СПЕЦ_баки " xfId="2864"/>
    <cellStyle name="_Инвойс образец_ИНВ СПЕЦ ЗАПЧАСТИ EM061_ИНВ_СПЕЦ_баки 299" xfId="2865"/>
    <cellStyle name="_Инвойс образец_ИНВ СПЕЦ ЗАПЧАСТИ EM061_ИНВ_СПЕЦ_баки 949" xfId="2866"/>
    <cellStyle name="_Инвойс образец_ИНВ СПЕЦ ЗАПЧАСТИ EM061_ИНВ_СПЕЦ_баки 994" xfId="2867"/>
    <cellStyle name="_Инвойс образец_ИНВ СПЕЦ ЗАПЧАСТИ EM061_ИНВ_СПЕЦ_баки КСА 16-01-12" xfId="2868"/>
    <cellStyle name="_Инвойс образец_ИНВ СПЕЦ ЗАПЧАСТИ EM061_ИНВ_СПЕЦ_ВЕЛОСИПЕДЫ" xfId="2869"/>
    <cellStyle name="_Инвойс образец_ИНВ СПЕЦ ЗАПЧАСТИ EM061_ИНВ_СПЕЦ_ЛАРИ_баки ___" xfId="2870"/>
    <cellStyle name="_Инвойс образец_ИНВ СПЕЦ ЗАПЧАСТИ EM061_ИНВ_СПЕЦ_ЛАРИ_баки 499" xfId="2871"/>
    <cellStyle name="_Инвойс образец_ИНВ СПЕЦ ЗАПЧАСТИ EM061_ИНВ_СПЕЦ_ЛАРИ_баки 949" xfId="2872"/>
    <cellStyle name="_Инвойс образец_ИНВ СПЕЦ ЗАПЧАСТИ EM061_ИНВ_СПЕЦ_ЛАРИ_пузыри" xfId="2873"/>
    <cellStyle name="_Инвойс образец_ИНВ СПЕЦ ЗАПЧАСТИ EM061_ИНВ_СПЕЦ_ЛАРИ_пузыри  (3)" xfId="2874"/>
    <cellStyle name="_Инвойс образец_ИНВ СПЕЦ ЗАПЧАСТИ EM061_Копия Копия Win RES 1 на Псков (5)" xfId="2875"/>
    <cellStyle name="_Инвойс образец_ИНВ СПЕЦ ЗАПЧАСТИ EM061_СБОРКА 08 Псков" xfId="2876"/>
    <cellStyle name="_Инвойс образец_ИНВ СПЕЦ ЗАПЧАСТИ EM061_СМР" xfId="2877"/>
    <cellStyle name="_Инвойс образец_ИНВ СПЕЦ ЗАПЧАСТИ EM061_Трак1-06-12-11 INV+PL+CMR-Spec" xfId="2878"/>
    <cellStyle name="_Инвойс образец_ИНВ СПЕЦ ОКНА" xfId="2879"/>
    <cellStyle name="_Инвойс образец_ИНВ СПЕЦ ОКНА 2" xfId="3763"/>
    <cellStyle name="_Инвойс образец_ИНВ СПЕЦ ОКНА 3" xfId="3906"/>
    <cellStyle name="_Инвойс образец_ИНВ СПЕЦ ОКНА_cmr  СБ 39" xfId="2880"/>
    <cellStyle name="_Инвойс образец_ИНВ СПЕЦ ОКНА_Funtime" xfId="2881"/>
    <cellStyle name="_Инвойс образец_ИНВ СПЕЦ ОКНА_Funtime 2 в Псков" xfId="2882"/>
    <cellStyle name="_Инвойс образец_ИНВ СПЕЦ ОКНА_INVOICE" xfId="2883"/>
    <cellStyle name="_Инвойс образец_ИНВ СПЕЦ ОКНА_Simis 2 на Псков ( ЛАРИ)" xfId="2884"/>
    <cellStyle name="_Инвойс образец_ИНВ СПЕЦ ОКНА_Win RES 5" xfId="2885"/>
    <cellStyle name="_Инвойс образец_ИНВ СПЕЦ ОКНА_yutai 6 псков" xfId="2886"/>
    <cellStyle name="_Инвойс образец_ИНВ СПЕЦ ОКНА_yutai 6 псков на выпуск" xfId="2887"/>
    <cellStyle name="_Инвойс образец_ИНВ СПЕЦ ОКНА_ИНВ КОНФЕТЫ СБ 13" xfId="2888"/>
    <cellStyle name="_Инвойс образец_ИНВ СПЕЦ ОКНА_ИНВ КОНФЕТЫ СБ12" xfId="2889"/>
    <cellStyle name="_Инвойс образец_ИНВ СПЕЦ ОКНА_ИНВ_СПЕЦ_баки " xfId="2890"/>
    <cellStyle name="_Инвойс образец_ИНВ СПЕЦ ОКНА_ИНВ_СПЕЦ_баки 299" xfId="2891"/>
    <cellStyle name="_Инвойс образец_ИНВ СПЕЦ ОКНА_ИНВ_СПЕЦ_баки 949" xfId="2892"/>
    <cellStyle name="_Инвойс образец_ИНВ СПЕЦ ОКНА_ИНВ_СПЕЦ_баки 994" xfId="2893"/>
    <cellStyle name="_Инвойс образец_ИНВ СПЕЦ ОКНА_ИНВ_СПЕЦ_баки КСА 16-01-12" xfId="2894"/>
    <cellStyle name="_Инвойс образец_ИНВ СПЕЦ ОКНА_ИНВ_СПЕЦ_ВЕЛОСИПЕДЫ" xfId="2895"/>
    <cellStyle name="_Инвойс образец_ИНВ СПЕЦ ОКНА_ИНВ_СПЕЦ_ЛАРИ_баки ___" xfId="2896"/>
    <cellStyle name="_Инвойс образец_ИНВ СПЕЦ ОКНА_ИНВ_СПЕЦ_ЛАРИ_баки 499" xfId="2897"/>
    <cellStyle name="_Инвойс образец_ИНВ СПЕЦ ОКНА_ИНВ_СПЕЦ_ЛАРИ_баки 949" xfId="2898"/>
    <cellStyle name="_Инвойс образец_ИНВ СПЕЦ ОКНА_ИНВ_СПЕЦ_ЛАРИ_пузыри" xfId="2899"/>
    <cellStyle name="_Инвойс образец_ИНВ СПЕЦ ОКНА_ИНВ_СПЕЦ_ЛАРИ_пузыри  (3)" xfId="2900"/>
    <cellStyle name="_Инвойс образец_ИНВ СПЕЦ ОКНА_Копия Копия Win RES 1 на Псков (5)" xfId="2901"/>
    <cellStyle name="_Инвойс образец_ИНВ СПЕЦ ОКНА_СБОРКА 08 Псков" xfId="2902"/>
    <cellStyle name="_Инвойс образец_ИНВ СПЕЦ ОКНА_СМР" xfId="2903"/>
    <cellStyle name="_Инвойс образец_ИНВ СПЕЦ ОКНА_Трак1-06-12-11 INV+PL+CMR-Spec" xfId="2904"/>
    <cellStyle name="_Инвойс образец_инв_LECHUZA,обр 2708изм" xfId="2905"/>
    <cellStyle name="_Инвойс образец_инв_LECHUZA,обр 2708изм 2" xfId="3764"/>
    <cellStyle name="_Инвойс образец_инв_LECHUZA,обр 2708изм 3" xfId="3907"/>
    <cellStyle name="_Инвойс образец_инв_LECHUZA,обр 2708изм_cmr  СБ 39" xfId="2906"/>
    <cellStyle name="_Инвойс образец_инв_LECHUZA,обр 2708изм_Funtime" xfId="2907"/>
    <cellStyle name="_Инвойс образец_инв_LECHUZA,обр 2708изм_Funtime 2 в Псков" xfId="2908"/>
    <cellStyle name="_Инвойс образец_инв_LECHUZA,обр 2708изм_INVOICE" xfId="2909"/>
    <cellStyle name="_Инвойс образец_инв_LECHUZA,обр 2708изм_Simis 2 на Псков ( ЛАРИ)" xfId="2910"/>
    <cellStyle name="_Инвойс образец_инв_LECHUZA,обр 2708изм_Win RES 5" xfId="2911"/>
    <cellStyle name="_Инвойс образец_инв_LECHUZA,обр 2708изм_yutai 6 псков" xfId="2912"/>
    <cellStyle name="_Инвойс образец_инв_LECHUZA,обр 2708изм_yutai 6 псков на выпуск" xfId="2913"/>
    <cellStyle name="_Инвойс образец_инв_LECHUZA,обр 2708изм_ИНВ КОНФЕТЫ СБ 13" xfId="2914"/>
    <cellStyle name="_Инвойс образец_инв_LECHUZA,обр 2708изм_ИНВ КОНФЕТЫ СБ12" xfId="2915"/>
    <cellStyle name="_Инвойс образец_инв_LECHUZA,обр 2708изм_ИНВ_СПЕЦ_баки " xfId="2916"/>
    <cellStyle name="_Инвойс образец_инв_LECHUZA,обр 2708изм_ИНВ_СПЕЦ_баки 299" xfId="2917"/>
    <cellStyle name="_Инвойс образец_инв_LECHUZA,обр 2708изм_ИНВ_СПЕЦ_баки 949" xfId="2918"/>
    <cellStyle name="_Инвойс образец_инв_LECHUZA,обр 2708изм_ИНВ_СПЕЦ_баки 994" xfId="2919"/>
    <cellStyle name="_Инвойс образец_инв_LECHUZA,обр 2708изм_ИНВ_СПЕЦ_баки КСА 16-01-12" xfId="2920"/>
    <cellStyle name="_Инвойс образец_инв_LECHUZA,обр 2708изм_ИНВ_СПЕЦ_ВЕЛОСИПЕДЫ" xfId="2921"/>
    <cellStyle name="_Инвойс образец_инв_LECHUZA,обр 2708изм_ИНВ_СПЕЦ_ЛАРИ_баки ___" xfId="2922"/>
    <cellStyle name="_Инвойс образец_инв_LECHUZA,обр 2708изм_ИНВ_СПЕЦ_ЛАРИ_баки 499" xfId="2923"/>
    <cellStyle name="_Инвойс образец_инв_LECHUZA,обр 2708изм_ИНВ_СПЕЦ_ЛАРИ_баки 949" xfId="2924"/>
    <cellStyle name="_Инвойс образец_инв_LECHUZA,обр 2708изм_ИНВ_СПЕЦ_ЛАРИ_пузыри" xfId="2925"/>
    <cellStyle name="_Инвойс образец_инв_LECHUZA,обр 2708изм_ИНВ_СПЕЦ_ЛАРИ_пузыри  (3)" xfId="2926"/>
    <cellStyle name="_Инвойс образец_инв_LECHUZA,обр 2708изм_Копия Копия Win RES 1 на Псков (5)" xfId="2927"/>
    <cellStyle name="_Инвойс образец_инв_LECHUZA,обр 2708изм_СБОРКА 08 Псков" xfId="2928"/>
    <cellStyle name="_Инвойс образец_инв_LECHUZA,обр 2708изм_СМР" xfId="2929"/>
    <cellStyle name="_Инвойс образец_инв_LECHUZA,обр 2708изм_Трак1-06-12-11 INV+PL+CMR-Spec" xfId="2930"/>
    <cellStyle name="_Инвойс образец_ИНВ_СПЕЦ ШНЕКИ" xfId="2931"/>
    <cellStyle name="_Инвойс образец_ИНВ_СПЕЦ ШНЕКИ 2" xfId="3765"/>
    <cellStyle name="_Инвойс образец_ИНВ_СПЕЦ ШНЕКИ 3" xfId="3908"/>
    <cellStyle name="_Инвойс образец_ИНВ_СПЕЦ ШНЕКИ_cmr  СБ 39" xfId="2932"/>
    <cellStyle name="_Инвойс образец_ИНВ_СПЕЦ ШНЕКИ_Funtime" xfId="2933"/>
    <cellStyle name="_Инвойс образец_ИНВ_СПЕЦ ШНЕКИ_Funtime 2 в Псков" xfId="2934"/>
    <cellStyle name="_Инвойс образец_ИНВ_СПЕЦ ШНЕКИ_INVOICE" xfId="2935"/>
    <cellStyle name="_Инвойс образец_ИНВ_СПЕЦ ШНЕКИ_Simis 2 на Псков ( ЛАРИ)" xfId="2936"/>
    <cellStyle name="_Инвойс образец_ИНВ_СПЕЦ ШНЕКИ_Win RES 5" xfId="2937"/>
    <cellStyle name="_Инвойс образец_ИНВ_СПЕЦ ШНЕКИ_yutai 6 псков" xfId="2938"/>
    <cellStyle name="_Инвойс образец_ИНВ_СПЕЦ ШНЕКИ_yutai 6 псков на выпуск" xfId="2939"/>
    <cellStyle name="_Инвойс образец_ИНВ_СПЕЦ ШНЕКИ_ИНВ КОНФЕТЫ СБ 13" xfId="2940"/>
    <cellStyle name="_Инвойс образец_ИНВ_СПЕЦ ШНЕКИ_ИНВ КОНФЕТЫ СБ12" xfId="2941"/>
    <cellStyle name="_Инвойс образец_ИНВ_СПЕЦ ШНЕКИ_ИНВ_СПЕЦ_баки " xfId="2942"/>
    <cellStyle name="_Инвойс образец_ИНВ_СПЕЦ ШНЕКИ_ИНВ_СПЕЦ_баки 299" xfId="2943"/>
    <cellStyle name="_Инвойс образец_ИНВ_СПЕЦ ШНЕКИ_ИНВ_СПЕЦ_баки 949" xfId="2944"/>
    <cellStyle name="_Инвойс образец_ИНВ_СПЕЦ ШНЕКИ_ИНВ_СПЕЦ_баки 994" xfId="2945"/>
    <cellStyle name="_Инвойс образец_ИНВ_СПЕЦ ШНЕКИ_ИНВ_СПЕЦ_баки КСА 16-01-12" xfId="2946"/>
    <cellStyle name="_Инвойс образец_ИНВ_СПЕЦ ШНЕКИ_ИНВ_СПЕЦ_ВЕЛОСИПЕДЫ" xfId="2947"/>
    <cellStyle name="_Инвойс образец_ИНВ_СПЕЦ ШНЕКИ_ИНВ_СПЕЦ_ЛАРИ_баки ___" xfId="2948"/>
    <cellStyle name="_Инвойс образец_ИНВ_СПЕЦ ШНЕКИ_ИНВ_СПЕЦ_ЛАРИ_баки 499" xfId="2949"/>
    <cellStyle name="_Инвойс образец_ИНВ_СПЕЦ ШНЕКИ_ИНВ_СПЕЦ_ЛАРИ_баки 949" xfId="2950"/>
    <cellStyle name="_Инвойс образец_ИНВ_СПЕЦ ШНЕКИ_ИНВ_СПЕЦ_ЛАРИ_пузыри" xfId="2951"/>
    <cellStyle name="_Инвойс образец_ИНВ_СПЕЦ ШНЕКИ_ИНВ_СПЕЦ_ЛАРИ_пузыри  (3)" xfId="2952"/>
    <cellStyle name="_Инвойс образец_ИНВ_СПЕЦ ШНЕКИ_Копия Копия Win RES 1 на Псков (5)" xfId="2953"/>
    <cellStyle name="_Инвойс образец_ИНВ_СПЕЦ ШНЕКИ_СБОРКА 08 Псков" xfId="2954"/>
    <cellStyle name="_Инвойс образец_ИНВ_СПЕЦ ШНЕКИ_СМР" xfId="2955"/>
    <cellStyle name="_Инвойс образец_ИНВ_СПЕЦ ШНЕКИ_Трак1-06-12-11 INV+PL+CMR-Spec" xfId="2956"/>
    <cellStyle name="_Инвойс образец_ИНВ_СПЕЦ_баки " xfId="2957"/>
    <cellStyle name="_Инвойс образец_ИНВ_СПЕЦ_баки 299" xfId="2958"/>
    <cellStyle name="_Инвойс образец_ИНВ_СПЕЦ_баки 949" xfId="2959"/>
    <cellStyle name="_Инвойс образец_ИНВ_СПЕЦ_баки 994" xfId="2960"/>
    <cellStyle name="_Инвойс образец_ИНВ_СПЕЦ_баки КСА 16-01-12" xfId="2961"/>
    <cellStyle name="_Инвойс образец_ИНВ_СПЕЦ_ВЕЛОСИПЕДЫ" xfId="2962"/>
    <cellStyle name="_Инвойс образец_ИНВ_СПЕЦ_ЗАПЧАСТИ_EM03пров" xfId="2963"/>
    <cellStyle name="_Инвойс образец_ИНВ_СПЕЦ_ЗАПЧАСТИ_EM03пров 2" xfId="3766"/>
    <cellStyle name="_Инвойс образец_ИНВ_СПЕЦ_ЗАПЧАСТИ_EM03пров 3" xfId="3909"/>
    <cellStyle name="_Инвойс образец_ИНВ_СПЕЦ_ЗАПЧАСТИ_EM03пров_cmr  СБ 39" xfId="2964"/>
    <cellStyle name="_Инвойс образец_ИНВ_СПЕЦ_ЗАПЧАСТИ_EM03пров_Funtime" xfId="2965"/>
    <cellStyle name="_Инвойс образец_ИНВ_СПЕЦ_ЗАПЧАСТИ_EM03пров_Funtime 2 в Псков" xfId="2966"/>
    <cellStyle name="_Инвойс образец_ИНВ_СПЕЦ_ЗАПЧАСТИ_EM03пров_INVOICE" xfId="2967"/>
    <cellStyle name="_Инвойс образец_ИНВ_СПЕЦ_ЗАПЧАСТИ_EM03пров_Simis 2 на Псков ( ЛАРИ)" xfId="2968"/>
    <cellStyle name="_Инвойс образец_ИНВ_СПЕЦ_ЗАПЧАСТИ_EM03пров_Win RES 5" xfId="2969"/>
    <cellStyle name="_Инвойс образец_ИНВ_СПЕЦ_ЗАПЧАСТИ_EM03пров_yutai 6 псков" xfId="2970"/>
    <cellStyle name="_Инвойс образец_ИНВ_СПЕЦ_ЗАПЧАСТИ_EM03пров_yutai 6 псков на выпуск" xfId="2971"/>
    <cellStyle name="_Инвойс образец_ИНВ_СПЕЦ_ЗАПЧАСТИ_EM03пров_ИНВ КОНФЕТЫ СБ 13" xfId="2972"/>
    <cellStyle name="_Инвойс образец_ИНВ_СПЕЦ_ЗАПЧАСТИ_EM03пров_ИНВ КОНФЕТЫ СБ12" xfId="2973"/>
    <cellStyle name="_Инвойс образец_ИНВ_СПЕЦ_ЗАПЧАСТИ_EM03пров_ИНВ_СПЕЦ_баки " xfId="2974"/>
    <cellStyle name="_Инвойс образец_ИНВ_СПЕЦ_ЗАПЧАСТИ_EM03пров_ИНВ_СПЕЦ_баки 299" xfId="2975"/>
    <cellStyle name="_Инвойс образец_ИНВ_СПЕЦ_ЗАПЧАСТИ_EM03пров_ИНВ_СПЕЦ_баки 949" xfId="2976"/>
    <cellStyle name="_Инвойс образец_ИНВ_СПЕЦ_ЗАПЧАСТИ_EM03пров_ИНВ_СПЕЦ_баки 994" xfId="2977"/>
    <cellStyle name="_Инвойс образец_ИНВ_СПЕЦ_ЗАПЧАСТИ_EM03пров_ИНВ_СПЕЦ_баки КСА 16-01-12" xfId="2978"/>
    <cellStyle name="_Инвойс образец_ИНВ_СПЕЦ_ЗАПЧАСТИ_EM03пров_ИНВ_СПЕЦ_ВЕЛОСИПЕДЫ" xfId="2979"/>
    <cellStyle name="_Инвойс образец_ИНВ_СПЕЦ_ЗАПЧАСТИ_EM03пров_ИНВ_СПЕЦ_ЛАРИ_баки ___" xfId="2980"/>
    <cellStyle name="_Инвойс образец_ИНВ_СПЕЦ_ЗАПЧАСТИ_EM03пров_ИНВ_СПЕЦ_ЛАРИ_баки 499" xfId="2981"/>
    <cellStyle name="_Инвойс образец_ИНВ_СПЕЦ_ЗАПЧАСТИ_EM03пров_ИНВ_СПЕЦ_ЛАРИ_баки 949" xfId="2982"/>
    <cellStyle name="_Инвойс образец_ИНВ_СПЕЦ_ЗАПЧАСТИ_EM03пров_ИНВ_СПЕЦ_ЛАРИ_пузыри" xfId="2983"/>
    <cellStyle name="_Инвойс образец_ИНВ_СПЕЦ_ЗАПЧАСТИ_EM03пров_ИНВ_СПЕЦ_ЛАРИ_пузыри  (3)" xfId="2984"/>
    <cellStyle name="_Инвойс образец_ИНВ_СПЕЦ_ЗАПЧАСТИ_EM03пров_Копия Копия Win RES 1 на Псков (5)" xfId="2985"/>
    <cellStyle name="_Инвойс образец_ИНВ_СПЕЦ_ЗАПЧАСТИ_EM03пров_СБОРКА 08 Псков" xfId="2986"/>
    <cellStyle name="_Инвойс образец_ИНВ_СПЕЦ_ЗАПЧАСТИ_EM03пров_СМР" xfId="2987"/>
    <cellStyle name="_Инвойс образец_ИНВ_СПЕЦ_ЗАПЧАСТИ_EM03пров_Трак1-06-12-11 INV+PL+CMR-Spec" xfId="2988"/>
    <cellStyle name="_Инвойс образец_ИНВ_СПЕЦ_ЗЧАСТИ 708" xfId="2989"/>
    <cellStyle name="_Инвойс образец_ИНВ_СПЕЦ_ЗЧАСТИ 708 2" xfId="3767"/>
    <cellStyle name="_Инвойс образец_ИНВ_СПЕЦ_ЗЧАСТИ 708 3" xfId="3910"/>
    <cellStyle name="_Инвойс образец_ИНВ_СПЕЦ_ЗЧАСТИ 708_cmr  СБ 39" xfId="2990"/>
    <cellStyle name="_Инвойс образец_ИНВ_СПЕЦ_ЗЧАСТИ 708_Funtime" xfId="2991"/>
    <cellStyle name="_Инвойс образец_ИНВ_СПЕЦ_ЗЧАСТИ 708_Funtime 2 в Псков" xfId="2992"/>
    <cellStyle name="_Инвойс образец_ИНВ_СПЕЦ_ЗЧАСТИ 708_INVOICE" xfId="2993"/>
    <cellStyle name="_Инвойс образец_ИНВ_СПЕЦ_ЗЧАСТИ 708_Simis 2 на Псков ( ЛАРИ)" xfId="2994"/>
    <cellStyle name="_Инвойс образец_ИНВ_СПЕЦ_ЗЧАСТИ 708_Win RES 5" xfId="2995"/>
    <cellStyle name="_Инвойс образец_ИНВ_СПЕЦ_ЗЧАСТИ 708_yutai 6 псков" xfId="2996"/>
    <cellStyle name="_Инвойс образец_ИНВ_СПЕЦ_ЗЧАСТИ 708_yutai 6 псков на выпуск" xfId="2997"/>
    <cellStyle name="_Инвойс образец_ИНВ_СПЕЦ_ЗЧАСТИ 708_ИНВ КОНФЕТЫ СБ 13" xfId="2998"/>
    <cellStyle name="_Инвойс образец_ИНВ_СПЕЦ_ЗЧАСТИ 708_ИНВ КОНФЕТЫ СБ12" xfId="2999"/>
    <cellStyle name="_Инвойс образец_ИНВ_СПЕЦ_ЗЧАСТИ 708_ИНВ_СПЕЦ_баки " xfId="3000"/>
    <cellStyle name="_Инвойс образец_ИНВ_СПЕЦ_ЗЧАСТИ 708_ИНВ_СПЕЦ_баки 299" xfId="3001"/>
    <cellStyle name="_Инвойс образец_ИНВ_СПЕЦ_ЗЧАСТИ 708_ИНВ_СПЕЦ_баки 949" xfId="3002"/>
    <cellStyle name="_Инвойс образец_ИНВ_СПЕЦ_ЗЧАСТИ 708_ИНВ_СПЕЦ_баки 994" xfId="3003"/>
    <cellStyle name="_Инвойс образец_ИНВ_СПЕЦ_ЗЧАСТИ 708_ИНВ_СПЕЦ_баки КСА 16-01-12" xfId="3004"/>
    <cellStyle name="_Инвойс образец_ИНВ_СПЕЦ_ЗЧАСТИ 708_ИНВ_СПЕЦ_ВЕЛОСИПЕДЫ" xfId="3005"/>
    <cellStyle name="_Инвойс образец_ИНВ_СПЕЦ_ЗЧАСТИ 708_ИНВ_СПЕЦ_ЛАРИ_баки ___" xfId="3006"/>
    <cellStyle name="_Инвойс образец_ИНВ_СПЕЦ_ЗЧАСТИ 708_ИНВ_СПЕЦ_ЛАРИ_баки 499" xfId="3007"/>
    <cellStyle name="_Инвойс образец_ИНВ_СПЕЦ_ЗЧАСТИ 708_ИНВ_СПЕЦ_ЛАРИ_баки 949" xfId="3008"/>
    <cellStyle name="_Инвойс образец_ИНВ_СПЕЦ_ЗЧАСТИ 708_ИНВ_СПЕЦ_ЛАРИ_пузыри" xfId="3009"/>
    <cellStyle name="_Инвойс образец_ИНВ_СПЕЦ_ЗЧАСТИ 708_ИНВ_СПЕЦ_ЛАРИ_пузыри  (3)" xfId="3010"/>
    <cellStyle name="_Инвойс образец_ИНВ_СПЕЦ_ЗЧАСТИ 708_Копия Копия Win RES 1 на Псков (5)" xfId="3011"/>
    <cellStyle name="_Инвойс образец_ИНВ_СПЕЦ_ЗЧАСТИ 708_СБОРКА 08 Псков" xfId="3012"/>
    <cellStyle name="_Инвойс образец_ИНВ_СПЕЦ_ЗЧАСТИ 708_СМР" xfId="3013"/>
    <cellStyle name="_Инвойс образец_ИНВ_СПЕЦ_ЗЧАСТИ 708_Трак1-06-12-11 INV+PL+CMR-Spec" xfId="3014"/>
    <cellStyle name="_Инвойс образец_ИНВ_СПЕЦ_ЛАРИ_баки ___" xfId="3015"/>
    <cellStyle name="_Инвойс образец_ИНВ_СПЕЦ_ЛАРИ_баки 499" xfId="3016"/>
    <cellStyle name="_Инвойс образец_ИНВ_СПЕЦ_ЛАРИ_баки 949" xfId="3017"/>
    <cellStyle name="_Инвойс образец_ИНВ_СПЕЦ_ЛАРИ_пузыри" xfId="3018"/>
    <cellStyle name="_Инвойс образец_ИНВ_СПЕЦ_ЛАРИ_пузыри  (3)" xfId="3019"/>
    <cellStyle name="_Инвойс образец_Копия Xl0000007" xfId="3020"/>
    <cellStyle name="_Инвойс образец_Копия Xl0000007 2" xfId="3768"/>
    <cellStyle name="_Инвойс образец_Копия Xl0000007 3" xfId="3911"/>
    <cellStyle name="_Инвойс образец_Копия Xl0000007_cmr  СБ 39" xfId="3021"/>
    <cellStyle name="_Инвойс образец_Копия Xl0000007_Funtime" xfId="3022"/>
    <cellStyle name="_Инвойс образец_Копия Xl0000007_Funtime 2 в Псков" xfId="3023"/>
    <cellStyle name="_Инвойс образец_Копия Xl0000007_INVOICE" xfId="3024"/>
    <cellStyle name="_Инвойс образец_Копия Xl0000007_Simis 2 на Псков ( ЛАРИ)" xfId="3025"/>
    <cellStyle name="_Инвойс образец_Копия Xl0000007_Win RES 5" xfId="3026"/>
    <cellStyle name="_Инвойс образец_Копия Xl0000007_yutai 6 псков" xfId="3027"/>
    <cellStyle name="_Инвойс образец_Копия Xl0000007_yutai 6 псков на выпуск" xfId="3028"/>
    <cellStyle name="_Инвойс образец_Копия Xl0000007_ИНВ КОНФЕТЫ СБ 13" xfId="3029"/>
    <cellStyle name="_Инвойс образец_Копия Xl0000007_ИНВ КОНФЕТЫ СБ12" xfId="3030"/>
    <cellStyle name="_Инвойс образец_Копия Xl0000007_ИНВ_СПЕЦ_баки " xfId="3031"/>
    <cellStyle name="_Инвойс образец_Копия Xl0000007_ИНВ_СПЕЦ_баки 299" xfId="3032"/>
    <cellStyle name="_Инвойс образец_Копия Xl0000007_ИНВ_СПЕЦ_баки 949" xfId="3033"/>
    <cellStyle name="_Инвойс образец_Копия Xl0000007_ИНВ_СПЕЦ_баки 994" xfId="3034"/>
    <cellStyle name="_Инвойс образец_Копия Xl0000007_ИНВ_СПЕЦ_баки КСА 16-01-12" xfId="3035"/>
    <cellStyle name="_Инвойс образец_Копия Xl0000007_ИНВ_СПЕЦ_ВЕЛОСИПЕДЫ" xfId="3036"/>
    <cellStyle name="_Инвойс образец_Копия Xl0000007_ИНВ_СПЕЦ_ЛАРИ_баки ___" xfId="3037"/>
    <cellStyle name="_Инвойс образец_Копия Xl0000007_ИНВ_СПЕЦ_ЛАРИ_баки 499" xfId="3038"/>
    <cellStyle name="_Инвойс образец_Копия Xl0000007_ИНВ_СПЕЦ_ЛАРИ_баки 949" xfId="3039"/>
    <cellStyle name="_Инвойс образец_Копия Xl0000007_ИНВ_СПЕЦ_ЛАРИ_пузыри" xfId="3040"/>
    <cellStyle name="_Инвойс образец_Копия Xl0000007_ИНВ_СПЕЦ_ЛАРИ_пузыри  (3)" xfId="3041"/>
    <cellStyle name="_Инвойс образец_Копия Xl0000007_Копия Копия Win RES 1 на Псков (5)" xfId="3042"/>
    <cellStyle name="_Инвойс образец_Копия Xl0000007_СБОРКА 08 Псков" xfId="3043"/>
    <cellStyle name="_Инвойс образец_Копия Xl0000007_СМР" xfId="3044"/>
    <cellStyle name="_Инвойс образец_Копия Xl0000007_Трак1-06-12-11 INV+PL+CMR-Spec" xfId="3045"/>
    <cellStyle name="_Инвойс образец_Копия ИВОЙС ЗАПЧАСТИ MR10 испр." xfId="3046"/>
    <cellStyle name="_Инвойс образец_Копия ИВОЙС ЗАПЧАСТИ MR10 испр. 2" xfId="3769"/>
    <cellStyle name="_Инвойс образец_Копия ИВОЙС ЗАПЧАСТИ MR10 испр. 3" xfId="3912"/>
    <cellStyle name="_Инвойс образец_Копия ИВОЙС ЗАПЧАСТИ MR10 испр._cmr  СБ 39" xfId="3047"/>
    <cellStyle name="_Инвойс образец_Копия ИВОЙС ЗАПЧАСТИ MR10 испр._Funtime" xfId="3048"/>
    <cellStyle name="_Инвойс образец_Копия ИВОЙС ЗАПЧАСТИ MR10 испр._Funtime 2 в Псков" xfId="3049"/>
    <cellStyle name="_Инвойс образец_Копия ИВОЙС ЗАПЧАСТИ MR10 испр._INVOICE" xfId="3050"/>
    <cellStyle name="_Инвойс образец_Копия ИВОЙС ЗАПЧАСТИ MR10 испр._Simis 2 на Псков ( ЛАРИ)" xfId="3051"/>
    <cellStyle name="_Инвойс образец_Копия ИВОЙС ЗАПЧАСТИ MR10 испр._Win RES 5" xfId="3052"/>
    <cellStyle name="_Инвойс образец_Копия ИВОЙС ЗАПЧАСТИ MR10 испр._yutai 6 псков" xfId="3053"/>
    <cellStyle name="_Инвойс образец_Копия ИВОЙС ЗАПЧАСТИ MR10 испр._yutai 6 псков на выпуск" xfId="3054"/>
    <cellStyle name="_Инвойс образец_Копия ИВОЙС ЗАПЧАСТИ MR10 испр._ИНВ КОНФЕТЫ СБ 13" xfId="3055"/>
    <cellStyle name="_Инвойс образец_Копия ИВОЙС ЗАПЧАСТИ MR10 испр._ИНВ КОНФЕТЫ СБ12" xfId="3056"/>
    <cellStyle name="_Инвойс образец_Копия ИВОЙС ЗАПЧАСТИ MR10 испр._ИНВ_СПЕЦ_баки " xfId="3057"/>
    <cellStyle name="_Инвойс образец_Копия ИВОЙС ЗАПЧАСТИ MR10 испр._ИНВ_СПЕЦ_баки 299" xfId="3058"/>
    <cellStyle name="_Инвойс образец_Копия ИВОЙС ЗАПЧАСТИ MR10 испр._ИНВ_СПЕЦ_баки 949" xfId="3059"/>
    <cellStyle name="_Инвойс образец_Копия ИВОЙС ЗАПЧАСТИ MR10 испр._ИНВ_СПЕЦ_баки 994" xfId="3060"/>
    <cellStyle name="_Инвойс образец_Копия ИВОЙС ЗАПЧАСТИ MR10 испр._ИНВ_СПЕЦ_баки КСА 16-01-12" xfId="3061"/>
    <cellStyle name="_Инвойс образец_Копия ИВОЙС ЗАПЧАСТИ MR10 испр._ИНВ_СПЕЦ_ВЕЛОСИПЕДЫ" xfId="3062"/>
    <cellStyle name="_Инвойс образец_Копия ИВОЙС ЗАПЧАСТИ MR10 испр._ИНВ_СПЕЦ_ЛАРИ_баки ___" xfId="3063"/>
    <cellStyle name="_Инвойс образец_Копия ИВОЙС ЗАПЧАСТИ MR10 испр._ИНВ_СПЕЦ_ЛАРИ_баки 499" xfId="3064"/>
    <cellStyle name="_Инвойс образец_Копия ИВОЙС ЗАПЧАСТИ MR10 испр._ИНВ_СПЕЦ_ЛАРИ_баки 949" xfId="3065"/>
    <cellStyle name="_Инвойс образец_Копия ИВОЙС ЗАПЧАСТИ MR10 испр._ИНВ_СПЕЦ_ЛАРИ_пузыри" xfId="3066"/>
    <cellStyle name="_Инвойс образец_Копия ИВОЙС ЗАПЧАСТИ MR10 испр._ИНВ_СПЕЦ_ЛАРИ_пузыри  (3)" xfId="3067"/>
    <cellStyle name="_Инвойс образец_Копия ИВОЙС ЗАПЧАСТИ MR10 испр._Копия Копия Win RES 1 на Псков (5)" xfId="3068"/>
    <cellStyle name="_Инвойс образец_Копия ИВОЙС ЗАПЧАСТИ MR10 испр._СБОРКА 08 Псков" xfId="3069"/>
    <cellStyle name="_Инвойс образец_Копия ИВОЙС ЗАПЧАСТИ MR10 испр._СМР" xfId="3070"/>
    <cellStyle name="_Инвойс образец_Копия ИВОЙС ЗАПЧАСТИ MR10 испр._Трак1-06-12-11 INV+PL+CMR-Spec" xfId="3071"/>
    <cellStyle name="_Инвойс образец_Копия Копия Win RES 1 на Псков (5)" xfId="3072"/>
    <cellStyle name="_Инвойс образец_СБОРКА 08 Псков" xfId="3073"/>
    <cellStyle name="_Инвойс образец_СМР" xfId="3074"/>
    <cellStyle name="_Инвойс образец_СПЕЦ ЗАПЧАСТИ БАЗА" xfId="3075"/>
    <cellStyle name="_Инвойс образец_СПЕЦ ЗАПЧАСТИ БАЗА 2" xfId="3770"/>
    <cellStyle name="_Инвойс образец_СПЕЦ ЗАПЧАСТИ БАЗА 3" xfId="3913"/>
    <cellStyle name="_Инвойс образец_СПЕЦ ЗАПЧАСТИ БАЗА_cmr  СБ 39" xfId="3076"/>
    <cellStyle name="_Инвойс образец_СПЕЦ ЗАПЧАСТИ БАЗА_Funtime" xfId="3077"/>
    <cellStyle name="_Инвойс образец_СПЕЦ ЗАПЧАСТИ БАЗА_Funtime 2 в Псков" xfId="3078"/>
    <cellStyle name="_Инвойс образец_СПЕЦ ЗАПЧАСТИ БАЗА_INVOICE" xfId="3079"/>
    <cellStyle name="_Инвойс образец_СПЕЦ ЗАПЧАСТИ БАЗА_Simis 2 на Псков ( ЛАРИ)" xfId="3080"/>
    <cellStyle name="_Инвойс образец_СПЕЦ ЗАПЧАСТИ БАЗА_Win RES 5" xfId="3081"/>
    <cellStyle name="_Инвойс образец_СПЕЦ ЗАПЧАСТИ БАЗА_yutai 6 псков" xfId="3082"/>
    <cellStyle name="_Инвойс образец_СПЕЦ ЗАПЧАСТИ БАЗА_yutai 6 псков на выпуск" xfId="3083"/>
    <cellStyle name="_Инвойс образец_СПЕЦ ЗАПЧАСТИ БАЗА_ИНВ КОНФЕТЫ СБ 13" xfId="3084"/>
    <cellStyle name="_Инвойс образец_СПЕЦ ЗАПЧАСТИ БАЗА_ИНВ КОНФЕТЫ СБ12" xfId="3085"/>
    <cellStyle name="_Инвойс образец_СПЕЦ ЗАПЧАСТИ БАЗА_ИНВ_СПЕЦ_баки " xfId="3086"/>
    <cellStyle name="_Инвойс образец_СПЕЦ ЗАПЧАСТИ БАЗА_ИНВ_СПЕЦ_баки 299" xfId="3087"/>
    <cellStyle name="_Инвойс образец_СПЕЦ ЗАПЧАСТИ БАЗА_ИНВ_СПЕЦ_баки 949" xfId="3088"/>
    <cellStyle name="_Инвойс образец_СПЕЦ ЗАПЧАСТИ БАЗА_ИНВ_СПЕЦ_баки 994" xfId="3089"/>
    <cellStyle name="_Инвойс образец_СПЕЦ ЗАПЧАСТИ БАЗА_ИНВ_СПЕЦ_баки КСА 16-01-12" xfId="3090"/>
    <cellStyle name="_Инвойс образец_СПЕЦ ЗАПЧАСТИ БАЗА_ИНВ_СПЕЦ_ВЕЛОСИПЕДЫ" xfId="3091"/>
    <cellStyle name="_Инвойс образец_СПЕЦ ЗАПЧАСТИ БАЗА_ИНВ_СПЕЦ_ЛАРИ_баки ___" xfId="3092"/>
    <cellStyle name="_Инвойс образец_СПЕЦ ЗАПЧАСТИ БАЗА_ИНВ_СПЕЦ_ЛАРИ_баки 499" xfId="3093"/>
    <cellStyle name="_Инвойс образец_СПЕЦ ЗАПЧАСТИ БАЗА_ИНВ_СПЕЦ_ЛАРИ_баки 949" xfId="3094"/>
    <cellStyle name="_Инвойс образец_СПЕЦ ЗАПЧАСТИ БАЗА_ИНВ_СПЕЦ_ЛАРИ_пузыри" xfId="3095"/>
    <cellStyle name="_Инвойс образец_СПЕЦ ЗАПЧАСТИ БАЗА_ИНВ_СПЕЦ_ЛАРИ_пузыри  (3)" xfId="3096"/>
    <cellStyle name="_Инвойс образец_СПЕЦ ЗАПЧАСТИ БАЗА_Копия Копия Win RES 1 на Псков (5)" xfId="3097"/>
    <cellStyle name="_Инвойс образец_СПЕЦ ЗАПЧАСТИ БАЗА_СБОРКА 08 Псков" xfId="3098"/>
    <cellStyle name="_Инвойс образец_СПЕЦ ЗАПЧАСТИ БАЗА_СМР" xfId="3099"/>
    <cellStyle name="_Инвойс образец_СПЕЦ ЗАПЧАСТИ БАЗА_Трак1-06-12-11 INV+PL+CMR-Spec" xfId="3100"/>
    <cellStyle name="_Инвойс образец_Трак1-06-12-11 INV+PL+CMR-Spec" xfId="3101"/>
    <cellStyle name="_Инвойс образец_шнеки" xfId="3102"/>
    <cellStyle name="_Инвойс образец_шнеки 2" xfId="3771"/>
    <cellStyle name="_Инвойс образец_шнеки 3" xfId="3914"/>
    <cellStyle name="_Инвойс образец_шнеки_cmr  СБ 39" xfId="3103"/>
    <cellStyle name="_Инвойс образец_шнеки_Funtime" xfId="3104"/>
    <cellStyle name="_Инвойс образец_шнеки_Funtime 2 в Псков" xfId="3105"/>
    <cellStyle name="_Инвойс образец_шнеки_INVOICE" xfId="3106"/>
    <cellStyle name="_Инвойс образец_шнеки_Simis 2 на Псков ( ЛАРИ)" xfId="3107"/>
    <cellStyle name="_Инвойс образец_шнеки_Win RES 5" xfId="3108"/>
    <cellStyle name="_Инвойс образец_шнеки_yutai 6 псков" xfId="3109"/>
    <cellStyle name="_Инвойс образец_шнеки_yutai 6 псков на выпуск" xfId="3110"/>
    <cellStyle name="_Инвойс образец_шнеки_ИНВ КОНФЕТЫ СБ 13" xfId="3111"/>
    <cellStyle name="_Инвойс образец_шнеки_ИНВ КОНФЕТЫ СБ12" xfId="3112"/>
    <cellStyle name="_Инвойс образец_шнеки_ИНВ_СПЕЦ_баки " xfId="3113"/>
    <cellStyle name="_Инвойс образец_шнеки_ИНВ_СПЕЦ_баки 299" xfId="3114"/>
    <cellStyle name="_Инвойс образец_шнеки_ИНВ_СПЕЦ_баки 949" xfId="3115"/>
    <cellStyle name="_Инвойс образец_шнеки_ИНВ_СПЕЦ_баки 994" xfId="3116"/>
    <cellStyle name="_Инвойс образец_шнеки_ИНВ_СПЕЦ_баки КСА 16-01-12" xfId="3117"/>
    <cellStyle name="_Инвойс образец_шнеки_ИНВ_СПЕЦ_ВЕЛОСИПЕДЫ" xfId="3118"/>
    <cellStyle name="_Инвойс образец_шнеки_ИНВ_СПЕЦ_ЛАРИ_баки ___" xfId="3119"/>
    <cellStyle name="_Инвойс образец_шнеки_ИНВ_СПЕЦ_ЛАРИ_баки 499" xfId="3120"/>
    <cellStyle name="_Инвойс образец_шнеки_ИНВ_СПЕЦ_ЛАРИ_баки 949" xfId="3121"/>
    <cellStyle name="_Инвойс образец_шнеки_ИНВ_СПЕЦ_ЛАРИ_пузыри" xfId="3122"/>
    <cellStyle name="_Инвойс образец_шнеки_ИНВ_СПЕЦ_ЛАРИ_пузыри  (3)" xfId="3123"/>
    <cellStyle name="_Инвойс образец_шнеки_Копия Копия Win RES 1 на Псков (5)" xfId="3124"/>
    <cellStyle name="_Инвойс образец_шнеки_СБОРКА 08 Псков" xfId="3125"/>
    <cellStyle name="_Инвойс образец_шнеки_СМР" xfId="3126"/>
    <cellStyle name="_Инвойс образец_шнеки_Трак1-06-12-11 INV+PL+CMR-Spec" xfId="3127"/>
    <cellStyle name="_инвойс Подольск" xfId="3128"/>
    <cellStyle name="_инвойс Подольск_2011_B111XC_AB1111_GTLS" xfId="3129"/>
    <cellStyle name="_инвойс Подольск_2011_B111XC_NoveMone" xfId="3130"/>
    <cellStyle name="_инвойс Подольск_2011_B111XC_пакинг в Москву" xfId="3131"/>
    <cellStyle name="_инвойс Подольск_Creoton-Perspektiva_x111xc-22" xfId="3132"/>
    <cellStyle name="_инвойс Подольск_инвойс_свет_авто_7003_Рига_26.03.07" xfId="3133"/>
    <cellStyle name="_инвойс Подольск_инвойс_свет_авто_7003_Рига_26.03.07_2011_B111XC_AB1111_GTLS" xfId="3134"/>
    <cellStyle name="_инвойс Подольск_инвойс_свет_авто_7003_Рига_26.03.07_2011_B111XC_NoveMone" xfId="3135"/>
    <cellStyle name="_инвойс Подольск_инвойс_свет_авто_7003_Рига_26.03.07_2011_B111XC_пакинг в Москву" xfId="3136"/>
    <cellStyle name="_инвойс Подольск_инвойс_свет_авто_7003_Рига_26.03.07_Creoton-Perspektiva_x111xc-22" xfId="3137"/>
    <cellStyle name="_испр +предвар_EZZ554_29.01.04_1" xfId="3138"/>
    <cellStyle name="_йМХЦЮ5" xfId="1565"/>
    <cellStyle name="_КАРГО" xfId="3139"/>
    <cellStyle name="_карнет469" xfId="3140"/>
    <cellStyle name="_карнет469_12 dec 809 Гамбург расчет" xfId="3141"/>
    <cellStyle name="_Книга1" xfId="3142"/>
    <cellStyle name="_Книга14" xfId="3143"/>
    <cellStyle name="_Книга2" xfId="3144"/>
    <cellStyle name="_Лист1" xfId="3145"/>
    <cellStyle name="_Лист2" xfId="3146"/>
    <cellStyle name="_Лист2_1" xfId="3147"/>
    <cellStyle name="_Лист2_2" xfId="3148"/>
    <cellStyle name="_Лист2_ИНВ_СПЕЦ_баки 299" xfId="3149"/>
    <cellStyle name="_НА 20,03,02" xfId="3150"/>
    <cellStyle name="_На проверку автозапчасти 2152" xfId="3151"/>
    <cellStyle name="_На проверку автозапчасти 2152_Funtime 2ПСКОВ" xfId="3152"/>
    <cellStyle name="_На проверку автозапчасти 2152_Велосипеды-16" xfId="3153"/>
    <cellStyle name="_На проверку автозапчасти 2152_Инвойс триммеры11ES000296(без спец)" xfId="3154"/>
    <cellStyle name="_На просчёт Кириллу L 17" xfId="3155"/>
    <cellStyle name="_На просчёт Кириллу L 17 2" xfId="3772"/>
    <cellStyle name="_На просчёт Кириллу L 17 3" xfId="3915"/>
    <cellStyle name="_На просчёт Кириллу L 17_12 dec 809 Гамбург расчет" xfId="3156"/>
    <cellStyle name="_На просчёт Кириллу L 17_12 dec 809 Гамбург расчет 2" xfId="3773"/>
    <cellStyle name="_На просчёт Кириллу L 17_12 dec 809 Гамбург расчет 3" xfId="3916"/>
    <cellStyle name="_На просчёт Кириллу L 17_12 dec 809 Гамбург расчет_cmr  СБ 39" xfId="3157"/>
    <cellStyle name="_На просчёт Кириллу L 17_12 dec 809 Гамбург расчет_Funtime" xfId="3158"/>
    <cellStyle name="_На просчёт Кириллу L 17_12 dec 809 Гамбург расчет_Funtime 2 в Псков" xfId="3159"/>
    <cellStyle name="_На просчёт Кириллу L 17_12 dec 809 Гамбург расчет_INVOICE" xfId="3160"/>
    <cellStyle name="_На просчёт Кириллу L 17_12 dec 809 Гамбург расчет_Simis 2 на Псков ( ЛАРИ)" xfId="3161"/>
    <cellStyle name="_На просчёт Кириллу L 17_12 dec 809 Гамбург расчет_Win RES 5" xfId="3162"/>
    <cellStyle name="_На просчёт Кириллу L 17_12 dec 809 Гамбург расчет_yutai 6 псков" xfId="3163"/>
    <cellStyle name="_На просчёт Кириллу L 17_12 dec 809 Гамбург расчет_yutai 6 псков на выпуск" xfId="3164"/>
    <cellStyle name="_На просчёт Кириллу L 17_12 dec 809 Гамбург расчет_ИНВ КОНФЕТЫ СБ 13" xfId="3165"/>
    <cellStyle name="_На просчёт Кириллу L 17_12 dec 809 Гамбург расчет_ИНВ КОНФЕТЫ СБ12" xfId="3166"/>
    <cellStyle name="_На просчёт Кириллу L 17_12 dec 809 Гамбург расчет_ИНВ_СПЕЦ_баки " xfId="3167"/>
    <cellStyle name="_На просчёт Кириллу L 17_12 dec 809 Гамбург расчет_ИНВ_СПЕЦ_баки 299" xfId="3168"/>
    <cellStyle name="_На просчёт Кириллу L 17_12 dec 809 Гамбург расчет_ИНВ_СПЕЦ_баки 949" xfId="3169"/>
    <cellStyle name="_На просчёт Кириллу L 17_12 dec 809 Гамбург расчет_ИНВ_СПЕЦ_баки 994" xfId="3170"/>
    <cellStyle name="_На просчёт Кириллу L 17_12 dec 809 Гамбург расчет_ИНВ_СПЕЦ_баки КСА 16-01-12" xfId="3171"/>
    <cellStyle name="_На просчёт Кириллу L 17_12 dec 809 Гамбург расчет_ИНВ_СПЕЦ_ВЕЛОСИПЕДЫ" xfId="3172"/>
    <cellStyle name="_На просчёт Кириллу L 17_12 dec 809 Гамбург расчет_ИНВ_СПЕЦ_ЛАРИ_баки ___" xfId="3173"/>
    <cellStyle name="_На просчёт Кириллу L 17_12 dec 809 Гамбург расчет_ИНВ_СПЕЦ_ЛАРИ_баки 499" xfId="3174"/>
    <cellStyle name="_На просчёт Кириллу L 17_12 dec 809 Гамбург расчет_ИНВ_СПЕЦ_ЛАРИ_баки 949" xfId="3175"/>
    <cellStyle name="_На просчёт Кириллу L 17_12 dec 809 Гамбург расчет_ИНВ_СПЕЦ_ЛАРИ_пузыри" xfId="3176"/>
    <cellStyle name="_На просчёт Кириллу L 17_12 dec 809 Гамбург расчет_ИНВ_СПЕЦ_ЛАРИ_пузыри  (3)" xfId="3177"/>
    <cellStyle name="_На просчёт Кириллу L 17_12 dec 809 Гамбург расчет_Копия Копия Win RES 1 на Псков (5)" xfId="3178"/>
    <cellStyle name="_На просчёт Кириллу L 17_12 dec 809 Гамбург расчет_СБОРКА 08 Псков" xfId="3179"/>
    <cellStyle name="_На просчёт Кириллу L 17_12 dec 809 Гамбург расчет_СМР" xfId="3180"/>
    <cellStyle name="_На просчёт Кириллу L 17_12 dec 809 Гамбург расчет_Трак1-06-12-11 INV+PL+CMR-Spec" xfId="3181"/>
    <cellStyle name="_На просчёт Кириллу L 17_cmr  СБ 39" xfId="3182"/>
    <cellStyle name="_На просчёт Кириллу L 17_Funtime" xfId="3183"/>
    <cellStyle name="_На просчёт Кириллу L 17_Funtime 2 в Псков" xfId="3184"/>
    <cellStyle name="_На просчёт Кириллу L 17_INVOICE" xfId="3185"/>
    <cellStyle name="_На просчёт Кириллу L 17_Simis 2 на Псков ( ЛАРИ)" xfId="3186"/>
    <cellStyle name="_На просчёт Кириллу L 17_Win RES 5" xfId="3187"/>
    <cellStyle name="_На просчёт Кириллу L 17_yutai 6 псков" xfId="3188"/>
    <cellStyle name="_На просчёт Кириллу L 17_yutai 6 псков на выпуск" xfId="3189"/>
    <cellStyle name="_На просчёт Кириллу L 17_ИНВ КОНФЕТЫ СБ 13" xfId="3190"/>
    <cellStyle name="_На просчёт Кириллу L 17_ИНВ КОНФЕТЫ СБ12" xfId="3191"/>
    <cellStyle name="_На просчёт Кириллу L 17_ИНВ_СПЕЦ_баки " xfId="3192"/>
    <cellStyle name="_На просчёт Кириллу L 17_ИНВ_СПЕЦ_баки 299" xfId="3193"/>
    <cellStyle name="_На просчёт Кириллу L 17_ИНВ_СПЕЦ_баки 949" xfId="3194"/>
    <cellStyle name="_На просчёт Кириллу L 17_ИНВ_СПЕЦ_баки 994" xfId="3195"/>
    <cellStyle name="_На просчёт Кириллу L 17_ИНВ_СПЕЦ_баки КСА 16-01-12" xfId="3196"/>
    <cellStyle name="_На просчёт Кириллу L 17_ИНВ_СПЕЦ_ВЕЛОСИПЕДЫ" xfId="3197"/>
    <cellStyle name="_На просчёт Кириллу L 17_ИНВ_СПЕЦ_ЛАРИ_баки ___" xfId="3198"/>
    <cellStyle name="_На просчёт Кириллу L 17_ИНВ_СПЕЦ_ЛАРИ_баки 499" xfId="3199"/>
    <cellStyle name="_На просчёт Кириллу L 17_ИНВ_СПЕЦ_ЛАРИ_баки 949" xfId="3200"/>
    <cellStyle name="_На просчёт Кириллу L 17_ИНВ_СПЕЦ_ЛАРИ_пузыри" xfId="3201"/>
    <cellStyle name="_На просчёт Кириллу L 17_ИНВ_СПЕЦ_ЛАРИ_пузыри  (3)" xfId="3202"/>
    <cellStyle name="_На просчёт Кириллу L 17_Копия Копия Win RES 1 на Псков (5)" xfId="3203"/>
    <cellStyle name="_На просчёт Кириллу L 17_СБОРКА 08 Псков" xfId="3204"/>
    <cellStyle name="_На просчёт Кириллу L 17_СМР" xfId="3205"/>
    <cellStyle name="_На просчёт Кириллу L 17_Трак1-06-12-11 INV+PL+CMR-Spec" xfId="3206"/>
    <cellStyle name="_На просчёт Кириллу L 26" xfId="3207"/>
    <cellStyle name="_На просчёт Кириллу L 26 2" xfId="3774"/>
    <cellStyle name="_На просчёт Кириллу L 26 3" xfId="3917"/>
    <cellStyle name="_На просчёт Кириллу L 26_12 dec 809 Гамбург расчет" xfId="3208"/>
    <cellStyle name="_На просчёт Кириллу L 26_12 dec 809 Гамбург расчет 2" xfId="3775"/>
    <cellStyle name="_На просчёт Кириллу L 26_12 dec 809 Гамбург расчет 3" xfId="3918"/>
    <cellStyle name="_На просчёт Кириллу L 26_12 dec 809 Гамбург расчет_cmr  СБ 39" xfId="3209"/>
    <cellStyle name="_На просчёт Кириллу L 26_12 dec 809 Гамбург расчет_Funtime" xfId="3210"/>
    <cellStyle name="_На просчёт Кириллу L 26_12 dec 809 Гамбург расчет_Funtime 2 в Псков" xfId="3211"/>
    <cellStyle name="_На просчёт Кириллу L 26_12 dec 809 Гамбург расчет_INVOICE" xfId="3212"/>
    <cellStyle name="_На просчёт Кириллу L 26_12 dec 809 Гамбург расчет_Simis 2 на Псков ( ЛАРИ)" xfId="3213"/>
    <cellStyle name="_На просчёт Кириллу L 26_12 dec 809 Гамбург расчет_Win RES 5" xfId="3214"/>
    <cellStyle name="_На просчёт Кириллу L 26_12 dec 809 Гамбург расчет_yutai 6 псков" xfId="3215"/>
    <cellStyle name="_На просчёт Кириллу L 26_12 dec 809 Гамбург расчет_yutai 6 псков на выпуск" xfId="3216"/>
    <cellStyle name="_На просчёт Кириллу L 26_12 dec 809 Гамбург расчет_ИНВ КОНФЕТЫ СБ 13" xfId="3217"/>
    <cellStyle name="_На просчёт Кириллу L 26_12 dec 809 Гамбург расчет_ИНВ КОНФЕТЫ СБ12" xfId="3218"/>
    <cellStyle name="_На просчёт Кириллу L 26_12 dec 809 Гамбург расчет_ИНВ_СПЕЦ_баки " xfId="3219"/>
    <cellStyle name="_На просчёт Кириллу L 26_12 dec 809 Гамбург расчет_ИНВ_СПЕЦ_баки 299" xfId="3220"/>
    <cellStyle name="_На просчёт Кириллу L 26_12 dec 809 Гамбург расчет_ИНВ_СПЕЦ_баки 949" xfId="3221"/>
    <cellStyle name="_На просчёт Кириллу L 26_12 dec 809 Гамбург расчет_ИНВ_СПЕЦ_баки 994" xfId="3222"/>
    <cellStyle name="_На просчёт Кириллу L 26_12 dec 809 Гамбург расчет_ИНВ_СПЕЦ_баки КСА 16-01-12" xfId="3223"/>
    <cellStyle name="_На просчёт Кириллу L 26_12 dec 809 Гамбург расчет_ИНВ_СПЕЦ_ВЕЛОСИПЕДЫ" xfId="3224"/>
    <cellStyle name="_На просчёт Кириллу L 26_12 dec 809 Гамбург расчет_ИНВ_СПЕЦ_ЛАРИ_баки ___" xfId="3225"/>
    <cellStyle name="_На просчёт Кириллу L 26_12 dec 809 Гамбург расчет_ИНВ_СПЕЦ_ЛАРИ_баки 499" xfId="3226"/>
    <cellStyle name="_На просчёт Кириллу L 26_12 dec 809 Гамбург расчет_ИНВ_СПЕЦ_ЛАРИ_баки 949" xfId="3227"/>
    <cellStyle name="_На просчёт Кириллу L 26_12 dec 809 Гамбург расчет_ИНВ_СПЕЦ_ЛАРИ_пузыри" xfId="3228"/>
    <cellStyle name="_На просчёт Кириллу L 26_12 dec 809 Гамбург расчет_ИНВ_СПЕЦ_ЛАРИ_пузыри  (3)" xfId="3229"/>
    <cellStyle name="_На просчёт Кириллу L 26_12 dec 809 Гамбург расчет_Копия Копия Win RES 1 на Псков (5)" xfId="3230"/>
    <cellStyle name="_На просчёт Кириллу L 26_12 dec 809 Гамбург расчет_СБОРКА 08 Псков" xfId="3231"/>
    <cellStyle name="_На просчёт Кириллу L 26_12 dec 809 Гамбург расчет_СМР" xfId="3232"/>
    <cellStyle name="_На просчёт Кириллу L 26_12 dec 809 Гамбург расчет_Трак1-06-12-11 INV+PL+CMR-Spec" xfId="3233"/>
    <cellStyle name="_На просчёт Кириллу L 26_cmr  СБ 39" xfId="3234"/>
    <cellStyle name="_На просчёт Кириллу L 26_Funtime" xfId="3235"/>
    <cellStyle name="_На просчёт Кириллу L 26_Funtime 2 в Псков" xfId="3236"/>
    <cellStyle name="_На просчёт Кириллу L 26_INVOICE" xfId="3237"/>
    <cellStyle name="_На просчёт Кириллу L 26_Simis 2 на Псков ( ЛАРИ)" xfId="3238"/>
    <cellStyle name="_На просчёт Кириллу L 26_Win RES 5" xfId="3239"/>
    <cellStyle name="_На просчёт Кириллу L 26_yutai 6 псков" xfId="3240"/>
    <cellStyle name="_На просчёт Кириллу L 26_yutai 6 псков на выпуск" xfId="3241"/>
    <cellStyle name="_На просчёт Кириллу L 26_ИНВ КОНФЕТЫ СБ 13" xfId="3242"/>
    <cellStyle name="_На просчёт Кириллу L 26_ИНВ КОНФЕТЫ СБ12" xfId="3243"/>
    <cellStyle name="_На просчёт Кириллу L 26_ИНВ_СПЕЦ_баки " xfId="3244"/>
    <cellStyle name="_На просчёт Кириллу L 26_ИНВ_СПЕЦ_баки 299" xfId="3245"/>
    <cellStyle name="_На просчёт Кириллу L 26_ИНВ_СПЕЦ_баки 949" xfId="3246"/>
    <cellStyle name="_На просчёт Кириллу L 26_ИНВ_СПЕЦ_баки 994" xfId="3247"/>
    <cellStyle name="_На просчёт Кириллу L 26_ИНВ_СПЕЦ_баки КСА 16-01-12" xfId="3248"/>
    <cellStyle name="_На просчёт Кириллу L 26_ИНВ_СПЕЦ_ВЕЛОСИПЕДЫ" xfId="3249"/>
    <cellStyle name="_На просчёт Кириллу L 26_ИНВ_СПЕЦ_ЛАРИ_баки ___" xfId="3250"/>
    <cellStyle name="_На просчёт Кириллу L 26_ИНВ_СПЕЦ_ЛАРИ_баки 499" xfId="3251"/>
    <cellStyle name="_На просчёт Кириллу L 26_ИНВ_СПЕЦ_ЛАРИ_баки 949" xfId="3252"/>
    <cellStyle name="_На просчёт Кириллу L 26_ИНВ_СПЕЦ_ЛАРИ_пузыри" xfId="3253"/>
    <cellStyle name="_На просчёт Кириллу L 26_ИНВ_СПЕЦ_ЛАРИ_пузыри  (3)" xfId="3254"/>
    <cellStyle name="_На просчёт Кириллу L 26_Копия Копия Win RES 1 на Псков (5)" xfId="3255"/>
    <cellStyle name="_На просчёт Кириллу L 26_СБОРКА 08 Псков" xfId="3256"/>
    <cellStyle name="_На просчёт Кириллу L 26_СМР" xfId="3257"/>
    <cellStyle name="_На просчёт Кириллу L 26_Трак1-06-12-11 INV+PL+CMR-Spec" xfId="3258"/>
    <cellStyle name="_На расчёт Кирилла  L 27" xfId="3259"/>
    <cellStyle name="_На расчёт Кирилла  L 27 2" xfId="3776"/>
    <cellStyle name="_На расчёт Кирилла  L 27 3" xfId="3919"/>
    <cellStyle name="_На расчёт Кирилла  L 27_12 dec 809 Гамбург расчет" xfId="3260"/>
    <cellStyle name="_На расчёт Кирилла  L 27_12 dec 809 Гамбург расчет 2" xfId="3777"/>
    <cellStyle name="_На расчёт Кирилла  L 27_12 dec 809 Гамбург расчет 3" xfId="3920"/>
    <cellStyle name="_На расчёт Кирилла  L 27_12 dec 809 Гамбург расчет_cmr  СБ 39" xfId="3261"/>
    <cellStyle name="_На расчёт Кирилла  L 27_12 dec 809 Гамбург расчет_Funtime" xfId="3262"/>
    <cellStyle name="_На расчёт Кирилла  L 27_12 dec 809 Гамбург расчет_Funtime 2 в Псков" xfId="3263"/>
    <cellStyle name="_На расчёт Кирилла  L 27_12 dec 809 Гамбург расчет_INVOICE" xfId="3264"/>
    <cellStyle name="_На расчёт Кирилла  L 27_12 dec 809 Гамбург расчет_Simis 2 на Псков ( ЛАРИ)" xfId="3265"/>
    <cellStyle name="_На расчёт Кирилла  L 27_12 dec 809 Гамбург расчет_Win RES 5" xfId="3266"/>
    <cellStyle name="_На расчёт Кирилла  L 27_12 dec 809 Гамбург расчет_yutai 6 псков" xfId="3267"/>
    <cellStyle name="_На расчёт Кирилла  L 27_12 dec 809 Гамбург расчет_yutai 6 псков на выпуск" xfId="3268"/>
    <cellStyle name="_На расчёт Кирилла  L 27_12 dec 809 Гамбург расчет_ИНВ КОНФЕТЫ СБ 13" xfId="3269"/>
    <cellStyle name="_На расчёт Кирилла  L 27_12 dec 809 Гамбург расчет_ИНВ КОНФЕТЫ СБ12" xfId="3270"/>
    <cellStyle name="_На расчёт Кирилла  L 27_12 dec 809 Гамбург расчет_ИНВ_СПЕЦ_баки " xfId="3271"/>
    <cellStyle name="_На расчёт Кирилла  L 27_12 dec 809 Гамбург расчет_ИНВ_СПЕЦ_баки 299" xfId="3272"/>
    <cellStyle name="_На расчёт Кирилла  L 27_12 dec 809 Гамбург расчет_ИНВ_СПЕЦ_баки 949" xfId="3273"/>
    <cellStyle name="_На расчёт Кирилла  L 27_12 dec 809 Гамбург расчет_ИНВ_СПЕЦ_баки 994" xfId="3274"/>
    <cellStyle name="_На расчёт Кирилла  L 27_12 dec 809 Гамбург расчет_ИНВ_СПЕЦ_баки КСА 16-01-12" xfId="3275"/>
    <cellStyle name="_На расчёт Кирилла  L 27_12 dec 809 Гамбург расчет_ИНВ_СПЕЦ_ВЕЛОСИПЕДЫ" xfId="3276"/>
    <cellStyle name="_На расчёт Кирилла  L 27_12 dec 809 Гамбург расчет_ИНВ_СПЕЦ_ЛАРИ_баки ___" xfId="3277"/>
    <cellStyle name="_На расчёт Кирилла  L 27_12 dec 809 Гамбург расчет_ИНВ_СПЕЦ_ЛАРИ_баки 499" xfId="3278"/>
    <cellStyle name="_На расчёт Кирилла  L 27_12 dec 809 Гамбург расчет_ИНВ_СПЕЦ_ЛАРИ_баки 949" xfId="3279"/>
    <cellStyle name="_На расчёт Кирилла  L 27_12 dec 809 Гамбург расчет_ИНВ_СПЕЦ_ЛАРИ_пузыри" xfId="3280"/>
    <cellStyle name="_На расчёт Кирилла  L 27_12 dec 809 Гамбург расчет_ИНВ_СПЕЦ_ЛАРИ_пузыри  (3)" xfId="3281"/>
    <cellStyle name="_На расчёт Кирилла  L 27_12 dec 809 Гамбург расчет_Копия Копия Win RES 1 на Псков (5)" xfId="3282"/>
    <cellStyle name="_На расчёт Кирилла  L 27_12 dec 809 Гамбург расчет_СБОРКА 08 Псков" xfId="3283"/>
    <cellStyle name="_На расчёт Кирилла  L 27_12 dec 809 Гамбург расчет_СМР" xfId="3284"/>
    <cellStyle name="_На расчёт Кирилла  L 27_12 dec 809 Гамбург расчет_Трак1-06-12-11 INV+PL+CMR-Spec" xfId="3285"/>
    <cellStyle name="_На расчёт Кирилла  L 27_cmr  СБ 39" xfId="3286"/>
    <cellStyle name="_На расчёт Кирилла  L 27_Funtime" xfId="3287"/>
    <cellStyle name="_На расчёт Кирилла  L 27_Funtime 2 в Псков" xfId="3288"/>
    <cellStyle name="_На расчёт Кирилла  L 27_INVOICE" xfId="3289"/>
    <cellStyle name="_На расчёт Кирилла  L 27_Simis 2 на Псков ( ЛАРИ)" xfId="3290"/>
    <cellStyle name="_На расчёт Кирилла  L 27_Win RES 5" xfId="3291"/>
    <cellStyle name="_На расчёт Кирилла  L 27_yutai 6 псков" xfId="3292"/>
    <cellStyle name="_На расчёт Кирилла  L 27_yutai 6 псков на выпуск" xfId="3293"/>
    <cellStyle name="_На расчёт Кирилла  L 27_ИНВ КОНФЕТЫ СБ 13" xfId="3294"/>
    <cellStyle name="_На расчёт Кирилла  L 27_ИНВ КОНФЕТЫ СБ12" xfId="3295"/>
    <cellStyle name="_На расчёт Кирилла  L 27_ИНВ_СПЕЦ_баки " xfId="3296"/>
    <cellStyle name="_На расчёт Кирилла  L 27_ИНВ_СПЕЦ_баки 299" xfId="3297"/>
    <cellStyle name="_На расчёт Кирилла  L 27_ИНВ_СПЕЦ_баки 949" xfId="3298"/>
    <cellStyle name="_На расчёт Кирилла  L 27_ИНВ_СПЕЦ_баки 994" xfId="3299"/>
    <cellStyle name="_На расчёт Кирилла  L 27_ИНВ_СПЕЦ_баки КСА 16-01-12" xfId="3300"/>
    <cellStyle name="_На расчёт Кирилла  L 27_ИНВ_СПЕЦ_ВЕЛОСИПЕДЫ" xfId="3301"/>
    <cellStyle name="_На расчёт Кирилла  L 27_ИНВ_СПЕЦ_ЛАРИ_баки ___" xfId="3302"/>
    <cellStyle name="_На расчёт Кирилла  L 27_ИНВ_СПЕЦ_ЛАРИ_баки 499" xfId="3303"/>
    <cellStyle name="_На расчёт Кирилла  L 27_ИНВ_СПЕЦ_ЛАРИ_баки 949" xfId="3304"/>
    <cellStyle name="_На расчёт Кирилла  L 27_ИНВ_СПЕЦ_ЛАРИ_пузыри" xfId="3305"/>
    <cellStyle name="_На расчёт Кирилла  L 27_ИНВ_СПЕЦ_ЛАРИ_пузыри  (3)" xfId="3306"/>
    <cellStyle name="_На расчёт Кирилла  L 27_Копия Копия Win RES 1 на Псков (5)" xfId="3307"/>
    <cellStyle name="_На расчёт Кирилла  L 27_СБОРКА 08 Псков" xfId="3308"/>
    <cellStyle name="_На расчёт Кирилла  L 27_СМР" xfId="3309"/>
    <cellStyle name="_На расчёт Кирилла  L 27_Трак1-06-12-11 INV+PL+CMR-Spec" xfId="3310"/>
    <cellStyle name="_находка_порт" xfId="3311"/>
    <cellStyle name="_наш расчет" xfId="3312"/>
    <cellStyle name="_НОВЫЕ ЗАПЧАСТ" xfId="3313"/>
    <cellStyle name="_НОВЫЕ ЗАПЧАСТ_Funtime 2ПСКОВ" xfId="3314"/>
    <cellStyle name="_НОВЫЕ ЗАПЧАСТ_Велосипеды-16" xfId="3315"/>
    <cellStyle name="_НОВЫЕ ЗАПЧАСТ_Инвойс триммеры11ES000296(без спец)" xfId="3316"/>
    <cellStyle name="_Образец_Гужон" xfId="3317"/>
    <cellStyle name="_пакинг свет 26.04.06" xfId="3318"/>
    <cellStyle name="_перевод пакинга" xfId="3319"/>
    <cellStyle name="_перевод пакинга_Funtime 2ПСКОВ" xfId="3320"/>
    <cellStyle name="_перевод пакинга_Велосипеды-16" xfId="3321"/>
    <cellStyle name="_перевод пакинга_Инвойс триммеры11ES000296(без спец)" xfId="3322"/>
    <cellStyle name="_план192" xfId="3323"/>
    <cellStyle name="_план192_12 dec 809 Гамбург расчет" xfId="3324"/>
    <cellStyle name="_предвар_EZZ554_04.02.04_final" xfId="3325"/>
    <cellStyle name="_Предвар_YCS-983_11.03.04" xfId="3326"/>
    <cellStyle name="_расчет ЗАПЧАСТИ 10 09 2002" xfId="3327"/>
    <cellStyle name="_расчет ЗАПЧАСТИ 10 09 2002_Funtime 2ПСКОВ" xfId="3328"/>
    <cellStyle name="_расчет ЗАПЧАСТИ 10 09 2002_Велосипеды-16" xfId="3329"/>
    <cellStyle name="_расчет ЗАПЧАСТИ 10 09 2002_Инвойс триммеры11ES000296(без спец)" xfId="3330"/>
    <cellStyle name="_Расчет Цены честный" xfId="3331"/>
    <cellStyle name="_свет  инвойс и пакинг 19.01.07" xfId="3332"/>
    <cellStyle name="_свет в авто 8048" xfId="3333"/>
    <cellStyle name="_Спецификация-РЭМ" xfId="3334"/>
    <cellStyle name="_стремянки август" xfId="3335"/>
    <cellStyle name="_телефоны-09-20" xfId="3336"/>
    <cellStyle name="_телефоны-16" xfId="3337"/>
    <cellStyle name="_телефоны-28-23" xfId="3338"/>
    <cellStyle name="_Упак28.07.09" xfId="3339"/>
    <cellStyle name="_упаковка" xfId="3340"/>
    <cellStyle name="_Цены4.04" xfId="3341"/>
    <cellStyle name="_Цены4.04 2" xfId="3778"/>
    <cellStyle name="_Цены4.04 3" xfId="3921"/>
    <cellStyle name="_Цены4.04_12 dec 809 Гамбург расчет" xfId="3342"/>
    <cellStyle name="_Цены4.04_12 dec 809 Гамбург расчет 2" xfId="3779"/>
    <cellStyle name="_Цены4.04_12 dec 809 Гамбург расчет 3" xfId="3922"/>
    <cellStyle name="_Цены4.04_12 dec 809 Гамбург расчет_cmr  СБ 39" xfId="3343"/>
    <cellStyle name="_Цены4.04_12 dec 809 Гамбург расчет_Funtime" xfId="3344"/>
    <cellStyle name="_Цены4.04_12 dec 809 Гамбург расчет_Funtime 2 в Псков" xfId="3345"/>
    <cellStyle name="_Цены4.04_12 dec 809 Гамбург расчет_INVOICE" xfId="3346"/>
    <cellStyle name="_Цены4.04_12 dec 809 Гамбург расчет_Simis 2 на Псков ( ЛАРИ)" xfId="3347"/>
    <cellStyle name="_Цены4.04_12 dec 809 Гамбург расчет_Win RES 5" xfId="3348"/>
    <cellStyle name="_Цены4.04_12 dec 809 Гамбург расчет_yutai 6 псков" xfId="3349"/>
    <cellStyle name="_Цены4.04_12 dec 809 Гамбург расчет_yutai 6 псков на выпуск" xfId="3350"/>
    <cellStyle name="_Цены4.04_12 dec 809 Гамбург расчет_ИНВ КОНФЕТЫ СБ 13" xfId="3351"/>
    <cellStyle name="_Цены4.04_12 dec 809 Гамбург расчет_ИНВ КОНФЕТЫ СБ12" xfId="3352"/>
    <cellStyle name="_Цены4.04_12 dec 809 Гамбург расчет_ИНВ_СПЕЦ_баки " xfId="3353"/>
    <cellStyle name="_Цены4.04_12 dec 809 Гамбург расчет_ИНВ_СПЕЦ_баки 299" xfId="3354"/>
    <cellStyle name="_Цены4.04_12 dec 809 Гамбург расчет_ИНВ_СПЕЦ_баки 949" xfId="3355"/>
    <cellStyle name="_Цены4.04_12 dec 809 Гамбург расчет_ИНВ_СПЕЦ_баки 994" xfId="3356"/>
    <cellStyle name="_Цены4.04_12 dec 809 Гамбург расчет_ИНВ_СПЕЦ_баки КСА 16-01-12" xfId="3357"/>
    <cellStyle name="_Цены4.04_12 dec 809 Гамбург расчет_ИНВ_СПЕЦ_ВЕЛОСИПЕДЫ" xfId="3358"/>
    <cellStyle name="_Цены4.04_12 dec 809 Гамбург расчет_ИНВ_СПЕЦ_ЛАРИ_баки ___" xfId="3359"/>
    <cellStyle name="_Цены4.04_12 dec 809 Гамбург расчет_ИНВ_СПЕЦ_ЛАРИ_баки 499" xfId="3360"/>
    <cellStyle name="_Цены4.04_12 dec 809 Гамбург расчет_ИНВ_СПЕЦ_ЛАРИ_баки 949" xfId="3361"/>
    <cellStyle name="_Цены4.04_12 dec 809 Гамбург расчет_ИНВ_СПЕЦ_ЛАРИ_пузыри" xfId="3362"/>
    <cellStyle name="_Цены4.04_12 dec 809 Гамбург расчет_ИНВ_СПЕЦ_ЛАРИ_пузыри  (3)" xfId="3363"/>
    <cellStyle name="_Цены4.04_12 dec 809 Гамбург расчет_Копия Копия Win RES 1 на Псков (5)" xfId="3364"/>
    <cellStyle name="_Цены4.04_12 dec 809 Гамбург расчет_СБОРКА 08 Псков" xfId="3365"/>
    <cellStyle name="_Цены4.04_12 dec 809 Гамбург расчет_СМР" xfId="3366"/>
    <cellStyle name="_Цены4.04_12 dec 809 Гамбург расчет_Трак1-06-12-11 INV+PL+CMR-Spec" xfId="3367"/>
    <cellStyle name="_Цены4.04_cmr  СБ 39" xfId="3368"/>
    <cellStyle name="_Цены4.04_Funtime" xfId="3369"/>
    <cellStyle name="_Цены4.04_Funtime 2 в Псков" xfId="3370"/>
    <cellStyle name="_Цены4.04_INVOICE" xfId="3371"/>
    <cellStyle name="_Цены4.04_Simis 2 на Псков ( ЛАРИ)" xfId="3372"/>
    <cellStyle name="_Цены4.04_Win RES 5" xfId="3373"/>
    <cellStyle name="_Цены4.04_yutai 6 псков" xfId="3374"/>
    <cellStyle name="_Цены4.04_yutai 6 псков на выпуск" xfId="3375"/>
    <cellStyle name="_Цены4.04_ИНВ КОНФЕТЫ СБ 13" xfId="3376"/>
    <cellStyle name="_Цены4.04_ИНВ КОНФЕТЫ СБ12" xfId="3377"/>
    <cellStyle name="_Цены4.04_ИНВ_СПЕЦ_баки " xfId="3378"/>
    <cellStyle name="_Цены4.04_ИНВ_СПЕЦ_баки 299" xfId="3379"/>
    <cellStyle name="_Цены4.04_ИНВ_СПЕЦ_баки 949" xfId="3380"/>
    <cellStyle name="_Цены4.04_ИНВ_СПЕЦ_баки 994" xfId="3381"/>
    <cellStyle name="_Цены4.04_ИНВ_СПЕЦ_баки КСА 16-01-12" xfId="3382"/>
    <cellStyle name="_Цены4.04_ИНВ_СПЕЦ_ВЕЛОСИПЕДЫ" xfId="3383"/>
    <cellStyle name="_Цены4.04_ИНВ_СПЕЦ_ЛАРИ_баки ___" xfId="3384"/>
    <cellStyle name="_Цены4.04_ИНВ_СПЕЦ_ЛАРИ_баки 499" xfId="3385"/>
    <cellStyle name="_Цены4.04_ИНВ_СПЕЦ_ЛАРИ_баки 949" xfId="3386"/>
    <cellStyle name="_Цены4.04_ИНВ_СПЕЦ_ЛАРИ_пузыри" xfId="3387"/>
    <cellStyle name="_Цены4.04_ИНВ_СПЕЦ_ЛАРИ_пузыри  (3)" xfId="3388"/>
    <cellStyle name="_Цены4.04_Копия Копия Win RES 1 на Псков (5)" xfId="3389"/>
    <cellStyle name="_Цены4.04_СБОРКА 08 Псков" xfId="3390"/>
    <cellStyle name="_Цены4.04_СМР" xfId="3391"/>
    <cellStyle name="_Цены4.04_Трак1-06-12-11 INV+PL+CMR-Spec" xfId="3392"/>
    <cellStyle name="_ШУРУПЫ ИНВОЙС" xfId="3393"/>
    <cellStyle name="_Юроп Трэйдер_Ступино" xfId="3394"/>
    <cellStyle name="’E‰Ý [0.00]_Region Orders (2)" xfId="3395"/>
    <cellStyle name="’E‰Ý_Region Orders (2)" xfId="3396"/>
    <cellStyle name="•WŹ_Pacific Region P&amp;L" xfId="3397"/>
    <cellStyle name="0,0_x000a__x000a_NA_x000a__x000a_" xfId="3398"/>
    <cellStyle name="0,0_x000d__x000a_NA_x000d__x000a_" xfId="1"/>
    <cellStyle name="-15-1976" xfId="3399"/>
    <cellStyle name="-15-1976 11" xfId="3400"/>
    <cellStyle name="-15-1976 12" xfId="3401"/>
    <cellStyle name="-15-1976 13" xfId="3402"/>
    <cellStyle name="-15-1976 13 2" xfId="3780"/>
    <cellStyle name="-15-1976 13 3" xfId="3924"/>
    <cellStyle name="-15-1976 2" xfId="3403"/>
    <cellStyle name="-15-1976 3" xfId="3781"/>
    <cellStyle name="-15-1976 4" xfId="3404"/>
    <cellStyle name="-15-1976 5" xfId="3923"/>
    <cellStyle name="-15-1976 6" xfId="3405"/>
    <cellStyle name="-15-1976_cmr  СБ 39" xfId="3406"/>
    <cellStyle name="20% - Accent1" xfId="2"/>
    <cellStyle name="20% - Accent1 2" xfId="3407"/>
    <cellStyle name="20% - Accent1 2 2" xfId="4000"/>
    <cellStyle name="20% - Accent2" xfId="3"/>
    <cellStyle name="20% - Accent2 2" xfId="3408"/>
    <cellStyle name="20% - Accent2 2 2" xfId="4001"/>
    <cellStyle name="20% - Accent3" xfId="4"/>
    <cellStyle name="20% - Accent3 2" xfId="3409"/>
    <cellStyle name="20% - Accent3 2 2" xfId="4002"/>
    <cellStyle name="20% - Accent4" xfId="5"/>
    <cellStyle name="20% - Accent4 2" xfId="3410"/>
    <cellStyle name="20% - Accent4 2 2" xfId="4003"/>
    <cellStyle name="20% - Accent5" xfId="6"/>
    <cellStyle name="20% - Accent5 2" xfId="3411"/>
    <cellStyle name="20% - Accent5 2 2" xfId="4004"/>
    <cellStyle name="20% - Accent6" xfId="7"/>
    <cellStyle name="20% - Accent6 2" xfId="3412"/>
    <cellStyle name="20% - Accent6 2 2" xfId="4005"/>
    <cellStyle name="20% - Акцент1 2" xfId="3413"/>
    <cellStyle name="20% - Акцент1 2 2" xfId="3782"/>
    <cellStyle name="20% - Акцент2 2" xfId="3414"/>
    <cellStyle name="20% - Акцент2 2 2" xfId="3783"/>
    <cellStyle name="20% - Акцент3 2" xfId="3415"/>
    <cellStyle name="20% - Акцент3 2 2" xfId="3784"/>
    <cellStyle name="20% - Акцент4 2" xfId="3416"/>
    <cellStyle name="20% - Акцент4 2 2" xfId="3785"/>
    <cellStyle name="20% - Акцент5 2" xfId="3417"/>
    <cellStyle name="20% - Акцент5 2 2" xfId="3786"/>
    <cellStyle name="20% - Акцент6 2" xfId="3418"/>
    <cellStyle name="20% - Акцент6 2 2" xfId="3787"/>
    <cellStyle name="20% - 强调文字颜色 1" xfId="3419"/>
    <cellStyle name="20% - 强调文字颜色 2" xfId="3420"/>
    <cellStyle name="20% - 强调文字颜色 3" xfId="3421"/>
    <cellStyle name="20% - 强调文字颜色 4" xfId="3422"/>
    <cellStyle name="20% - 强调文字颜色 5" xfId="3423"/>
    <cellStyle name="20% - 强调文字颜色 6" xfId="3424"/>
    <cellStyle name="40% - Accent1" xfId="8"/>
    <cellStyle name="40% - Accent1 2" xfId="3425"/>
    <cellStyle name="40% - Accent1 2 2" xfId="4006"/>
    <cellStyle name="40% - Accent2" xfId="9"/>
    <cellStyle name="40% - Accent2 2" xfId="3426"/>
    <cellStyle name="40% - Accent2 2 2" xfId="4007"/>
    <cellStyle name="40% - Accent3" xfId="10"/>
    <cellStyle name="40% - Accent3 2" xfId="3427"/>
    <cellStyle name="40% - Accent3 2 2" xfId="4008"/>
    <cellStyle name="40% - Accent4" xfId="11"/>
    <cellStyle name="40% - Accent4 2" xfId="3428"/>
    <cellStyle name="40% - Accent4 2 2" xfId="4009"/>
    <cellStyle name="40% - Accent5" xfId="12"/>
    <cellStyle name="40% - Accent5 2" xfId="3429"/>
    <cellStyle name="40% - Accent5 2 2" xfId="4010"/>
    <cellStyle name="40% - Accent6" xfId="13"/>
    <cellStyle name="40% - Accent6 2" xfId="3430"/>
    <cellStyle name="40% - Accent6 2 2" xfId="4011"/>
    <cellStyle name="40% - Акцент1 2" xfId="3431"/>
    <cellStyle name="40% - Акцент1 2 2" xfId="3788"/>
    <cellStyle name="40% - Акцент2 2" xfId="3432"/>
    <cellStyle name="40% - Акцент2 2 2" xfId="3789"/>
    <cellStyle name="40% - Акцент3 2" xfId="3433"/>
    <cellStyle name="40% - Акцент3 2 2" xfId="3790"/>
    <cellStyle name="40% - Акцент4 2" xfId="3434"/>
    <cellStyle name="40% - Акцент4 2 2" xfId="3791"/>
    <cellStyle name="40% - Акцент5 2" xfId="3435"/>
    <cellStyle name="40% - Акцент5 2 2" xfId="3792"/>
    <cellStyle name="40% - Акцент6 2" xfId="3436"/>
    <cellStyle name="40% - Акцент6 2 2" xfId="3793"/>
    <cellStyle name="40% - 强调文字颜色 1" xfId="3437"/>
    <cellStyle name="40% - 强调文字颜色 2" xfId="3438"/>
    <cellStyle name="40% - 强调文字颜色 3" xfId="3439"/>
    <cellStyle name="40% - 强调文字颜色 4" xfId="3440"/>
    <cellStyle name="40% - 强调文字颜色 5" xfId="3441"/>
    <cellStyle name="40% - 强调文字颜色 6" xfId="3442"/>
    <cellStyle name="60% - Accent1" xfId="14"/>
    <cellStyle name="60% - Accent1 2" xfId="3443"/>
    <cellStyle name="60% - Accent2" xfId="15"/>
    <cellStyle name="60% - Accent2 2" xfId="3444"/>
    <cellStyle name="60% - Accent3" xfId="16"/>
    <cellStyle name="60% - Accent3 2" xfId="3445"/>
    <cellStyle name="60% - Accent4" xfId="17"/>
    <cellStyle name="60% - Accent4 2" xfId="3446"/>
    <cellStyle name="60% - Accent5" xfId="18"/>
    <cellStyle name="60% - Accent5 2" xfId="3447"/>
    <cellStyle name="60% - Accent6" xfId="19"/>
    <cellStyle name="60% - Accent6 2" xfId="3448"/>
    <cellStyle name="60% - Акцент1 2" xfId="3449"/>
    <cellStyle name="60% - Акцент2 2" xfId="3450"/>
    <cellStyle name="60% - Акцент3 2" xfId="3451"/>
    <cellStyle name="60% - Акцент4 2" xfId="3452"/>
    <cellStyle name="60% - Акцент5 2" xfId="3453"/>
    <cellStyle name="60% - Акцент6 2" xfId="3454"/>
    <cellStyle name="60% - 强调文字颜色 1" xfId="3455"/>
    <cellStyle name="60% - 强调文字颜色 2" xfId="3456"/>
    <cellStyle name="60% - 强调文字颜色 3" xfId="3457"/>
    <cellStyle name="60% - 强调文字颜色 4" xfId="3458"/>
    <cellStyle name="60% - 强调文字颜色 5" xfId="3459"/>
    <cellStyle name="60% - 强调文字颜色 6" xfId="3460"/>
    <cellStyle name="Accent1" xfId="20"/>
    <cellStyle name="Accent1 2" xfId="3461"/>
    <cellStyle name="Accent2" xfId="21"/>
    <cellStyle name="Accent2 2" xfId="3462"/>
    <cellStyle name="Accent3" xfId="22"/>
    <cellStyle name="Accent3 2" xfId="3463"/>
    <cellStyle name="Accent4" xfId="23"/>
    <cellStyle name="Accent4 2" xfId="3464"/>
    <cellStyle name="Accent5" xfId="24"/>
    <cellStyle name="Accent5 2" xfId="3465"/>
    <cellStyle name="Accent6" xfId="25"/>
    <cellStyle name="Accent6 2" xfId="3466"/>
    <cellStyle name="args.style" xfId="3467"/>
    <cellStyle name="AutoFormat Options" xfId="3468"/>
    <cellStyle name="Bad" xfId="26"/>
    <cellStyle name="Bad 2" xfId="3469"/>
    <cellStyle name="C:\Data\MS\Excel" xfId="3470"/>
    <cellStyle name="Calc Currency (0)" xfId="3471"/>
    <cellStyle name="Calculation" xfId="27"/>
    <cellStyle name="Calculation 2" xfId="3472"/>
    <cellStyle name="cárkyd" xfId="3473"/>
    <cellStyle name="cary" xfId="3474"/>
    <cellStyle name="Check Cell" xfId="28"/>
    <cellStyle name="Check Cell 2" xfId="3475"/>
    <cellStyle name="ColLevel_1_BE (2)" xfId="3476"/>
    <cellStyle name="Comma [0]_!!!GO" xfId="3477"/>
    <cellStyle name="Comma_!!!GO" xfId="3478"/>
    <cellStyle name="Copied" xfId="3479"/>
    <cellStyle name="COST1" xfId="3480"/>
    <cellStyle name="Currency [0]_!!!GO" xfId="3481"/>
    <cellStyle name="Currency_!!!GO" xfId="3482"/>
    <cellStyle name="Date" xfId="3483"/>
    <cellStyle name="Dezimal_Sheet2" xfId="3484"/>
    <cellStyle name="Entered" xfId="3485"/>
    <cellStyle name="Euro" xfId="3486"/>
    <cellStyle name="Euro 2" xfId="3794"/>
    <cellStyle name="Euro 3" xfId="3925"/>
    <cellStyle name="Excel Built-in Normal" xfId="3487"/>
    <cellStyle name="Explanatory Text" xfId="29"/>
    <cellStyle name="Explanatory Text 2" xfId="3488"/>
    <cellStyle name="Followed Hyperlink" xfId="3489"/>
    <cellStyle name="Good" xfId="30"/>
    <cellStyle name="Good 2" xfId="3490"/>
    <cellStyle name="Goods" xfId="3491"/>
    <cellStyle name="Grey" xfId="3492"/>
    <cellStyle name="Header1" xfId="3493"/>
    <cellStyle name="Header2" xfId="3494"/>
    <cellStyle name="Heading 1" xfId="31"/>
    <cellStyle name="Heading 1 2" xfId="3495"/>
    <cellStyle name="Heading 2" xfId="32"/>
    <cellStyle name="Heading 2 2" xfId="3496"/>
    <cellStyle name="Heading 3" xfId="33"/>
    <cellStyle name="Heading 3 2" xfId="3497"/>
    <cellStyle name="Heading 4" xfId="34"/>
    <cellStyle name="Heading 4 2" xfId="3498"/>
    <cellStyle name="Hyperlink" xfId="3499"/>
    <cellStyle name="Input" xfId="35"/>
    <cellStyle name="Input [yellow]" xfId="3501"/>
    <cellStyle name="Input 2" xfId="3500"/>
    <cellStyle name="Input 3" xfId="3807"/>
    <cellStyle name="Input 4" xfId="4046"/>
    <cellStyle name="Input 5" xfId="4048"/>
    <cellStyle name="Input 6" xfId="4060"/>
    <cellStyle name="Input 7" xfId="4066"/>
    <cellStyle name="Input 8" xfId="4065"/>
    <cellStyle name="Input 9" xfId="4069"/>
    <cellStyle name="Input Cells" xfId="3502"/>
    <cellStyle name="iWeA_Zh-5.xls" xfId="3503"/>
    <cellStyle name="Linked Cell" xfId="36"/>
    <cellStyle name="Linked Cell 2" xfId="3504"/>
    <cellStyle name="Linked Cells" xfId="3505"/>
    <cellStyle name="Milliers [0]_!!!GO" xfId="3506"/>
    <cellStyle name="Milliers_!!!GO" xfId="3507"/>
    <cellStyle name="Monétaire [0]_!!!GO" xfId="3508"/>
    <cellStyle name="Monétaire_!!!GO" xfId="3509"/>
    <cellStyle name="Neutral" xfId="37"/>
    <cellStyle name="Neutral 2" xfId="3510"/>
    <cellStyle name="New Times Roman" xfId="3511"/>
    <cellStyle name="Normal - Style1" xfId="3512"/>
    <cellStyle name="Normal 2" xfId="3513"/>
    <cellStyle name="Normal 2 2" xfId="3514"/>
    <cellStyle name="Normal 3" xfId="38"/>
    <cellStyle name="Normal_!!!GO" xfId="3515"/>
    <cellStyle name="Normal1" xfId="3516"/>
    <cellStyle name="Normale 2" xfId="3517"/>
    <cellStyle name="Normale_Foglio1" xfId="3518"/>
    <cellStyle name="normální_Fa Rog. na RUS č.8 z 20.7." xfId="3519"/>
    <cellStyle name="Note" xfId="39"/>
    <cellStyle name="O…‹aO‚e [0.00]_Region Orders (2)" xfId="3520"/>
    <cellStyle name="O…‹aO‚e_Region Orders (2)" xfId="3521"/>
    <cellStyle name="Output" xfId="40"/>
    <cellStyle name="Output 2" xfId="3522"/>
    <cellStyle name="per.style" xfId="3523"/>
    <cellStyle name="Percent [2]" xfId="3524"/>
    <cellStyle name="pricing" xfId="3525"/>
    <cellStyle name="PSChar" xfId="3526"/>
    <cellStyle name="RevList" xfId="3527"/>
    <cellStyle name="RowLevel_1_BE (2)" xfId="3528"/>
    <cellStyle name="SFALeftAlign" xfId="3529"/>
    <cellStyle name="SFARightAlign" xfId="3530"/>
    <cellStyle name="SFAWholeNumber_PO#2746a" xfId="3531"/>
    <cellStyle name="Standard 2" xfId="3532"/>
    <cellStyle name="Standard 2 2" xfId="3795"/>
    <cellStyle name="Standard 2 3" xfId="3926"/>
    <cellStyle name="Standard______ __________________" xfId="3533"/>
    <cellStyle name="Subtotal" xfId="3534"/>
    <cellStyle name="Title" xfId="41"/>
    <cellStyle name="Title 2" xfId="3535"/>
    <cellStyle name="Total" xfId="42"/>
    <cellStyle name="Total 2" xfId="3536"/>
    <cellStyle name="VedColumnHeader01" xfId="3537"/>
    <cellStyle name="VedTblDbl" xfId="3538"/>
    <cellStyle name="VedTblInt" xfId="3539"/>
    <cellStyle name="VedTblNo" xfId="3540"/>
    <cellStyle name="VedTblTxt" xfId="3541"/>
    <cellStyle name="VedTotDbl" xfId="3542"/>
    <cellStyle name="Währung [0]_Sheet2" xfId="3543"/>
    <cellStyle name="Währung_Sheet2" xfId="3544"/>
    <cellStyle name="Warning Text" xfId="43"/>
    <cellStyle name="Warning Text 2" xfId="3545"/>
    <cellStyle name="Акцент1 2" xfId="3547"/>
    <cellStyle name="Акцент1 3" xfId="3546"/>
    <cellStyle name="Акцент2 2" xfId="3549"/>
    <cellStyle name="Акцент2 3" xfId="3548"/>
    <cellStyle name="Акцент3 2" xfId="3551"/>
    <cellStyle name="Акцент3 3" xfId="3550"/>
    <cellStyle name="Акцент4 2" xfId="3553"/>
    <cellStyle name="Акцент4 3" xfId="3552"/>
    <cellStyle name="Акцент5 2" xfId="3555"/>
    <cellStyle name="Акцент5 3" xfId="3554"/>
    <cellStyle name="Акцент6 2" xfId="3557"/>
    <cellStyle name="Акцент6 3" xfId="3556"/>
    <cellStyle name="Ввод  2" xfId="3559"/>
    <cellStyle name="Ввод  3" xfId="3558"/>
    <cellStyle name="Вывод 2" xfId="3561"/>
    <cellStyle name="Вывод 3" xfId="3560"/>
    <cellStyle name="Вычисление 2" xfId="3563"/>
    <cellStyle name="Вычисление 3" xfId="3562"/>
    <cellStyle name="Гиперссылка" xfId="56" builtinId="8"/>
    <cellStyle name="Гиперссылка 2" xfId="3927"/>
    <cellStyle name="Гиперссылка 3" xfId="4063"/>
    <cellStyle name="Де?ежный [0]_23431675 (2)_28511014 свх" xfId="3564"/>
    <cellStyle name="Деҽежный [0]_23431675 (2)_28511014 свх" xfId="3565"/>
    <cellStyle name="Денежный 2" xfId="3566"/>
    <cellStyle name="Денежный 2 2" xfId="3796"/>
    <cellStyle name="Денежный 2 3" xfId="3928"/>
    <cellStyle name="Заголовок 1 2" xfId="3568"/>
    <cellStyle name="Заголовок 1 3" xfId="3567"/>
    <cellStyle name="Заголовок 2 2" xfId="3570"/>
    <cellStyle name="Заголовок 2 3" xfId="3569"/>
    <cellStyle name="Заголовок 3 2" xfId="3572"/>
    <cellStyle name="Заголовок 3 3" xfId="3571"/>
    <cellStyle name="Заголовок 4 2" xfId="3574"/>
    <cellStyle name="Заголовок 4 3" xfId="3573"/>
    <cellStyle name="Итог 2" xfId="3576"/>
    <cellStyle name="Итог 3" xfId="3575"/>
    <cellStyle name="Контрольная ячейка 2" xfId="3578"/>
    <cellStyle name="Контрольная ячейка 3" xfId="3577"/>
    <cellStyle name="Название 2" xfId="3580"/>
    <cellStyle name="Название 3" xfId="3579"/>
    <cellStyle name="Нейтральный 2" xfId="3582"/>
    <cellStyle name="Нейтральный 3" xfId="3581"/>
    <cellStyle name="Обычный" xfId="0" builtinId="0"/>
    <cellStyle name="Обычный 10" xfId="60"/>
    <cellStyle name="Обычный 10 2" xfId="57"/>
    <cellStyle name="Обычный 10 3" xfId="3583"/>
    <cellStyle name="Обычный 10 3 2" xfId="3965"/>
    <cellStyle name="Обычный 10 3 3" xfId="3933"/>
    <cellStyle name="Обычный 10 4" xfId="4071"/>
    <cellStyle name="Обычный 11" xfId="3584"/>
    <cellStyle name="Обычный 12" xfId="3585"/>
    <cellStyle name="Обычный 13" xfId="3586"/>
    <cellStyle name="Обычный 14" xfId="3587"/>
    <cellStyle name="Обычный 15" xfId="3588"/>
    <cellStyle name="Обычный 15 10" xfId="3589"/>
    <cellStyle name="Обычный 16" xfId="3590"/>
    <cellStyle name="Обычный 16 2" xfId="3797"/>
    <cellStyle name="Обычный 16 3" xfId="3929"/>
    <cellStyle name="Обычный 17" xfId="3805"/>
    <cellStyle name="Обычный 17 2" xfId="3936"/>
    <cellStyle name="Обычный 18" xfId="3946"/>
    <cellStyle name="Обычный 18 2" xfId="4024"/>
    <cellStyle name="Обычный 18 3" xfId="4032"/>
    <cellStyle name="Обычный 19" xfId="3940"/>
    <cellStyle name="Обычный 19 2" xfId="3964"/>
    <cellStyle name="Обычный 19 3" xfId="3972"/>
    <cellStyle name="Обычный 2" xfId="44"/>
    <cellStyle name="Обычный 2 2" xfId="3592"/>
    <cellStyle name="Обычный 2 2 2" xfId="3806"/>
    <cellStyle name="Обычный 2 2 2 2" xfId="4062"/>
    <cellStyle name="Обычный 2 3" xfId="3593"/>
    <cellStyle name="Обычный 2 4" xfId="3594"/>
    <cellStyle name="Обычный 2 5" xfId="45"/>
    <cellStyle name="Обычный 2 5 2" xfId="3798"/>
    <cellStyle name="Обычный 2 5 3" xfId="3591"/>
    <cellStyle name="Обычный 2 6" xfId="3799"/>
    <cellStyle name="Обычный 2 7" xfId="3930"/>
    <cellStyle name="Обычный 2 8" xfId="4061"/>
    <cellStyle name="Обычный 2_27" xfId="3595"/>
    <cellStyle name="Обычный 20" xfId="3973"/>
    <cellStyle name="Обычный 20 2" xfId="4014"/>
    <cellStyle name="Обычный 21" xfId="3974"/>
    <cellStyle name="Обычный 21 2" xfId="4020"/>
    <cellStyle name="Обычный 22" xfId="3975"/>
    <cellStyle name="Обычный 22 2" xfId="4028"/>
    <cellStyle name="Обычный 23" xfId="3976"/>
    <cellStyle name="Обычный 23 2" xfId="4036"/>
    <cellStyle name="Обычный 24" xfId="3977"/>
    <cellStyle name="Обычный 24 2" xfId="4037"/>
    <cellStyle name="Обычный 25" xfId="3978"/>
    <cellStyle name="Обычный 25 2" xfId="4038"/>
    <cellStyle name="Обычный 26" xfId="3979"/>
    <cellStyle name="Обычный 26 2" xfId="4039"/>
    <cellStyle name="Обычный 27" xfId="3980"/>
    <cellStyle name="Обычный 28" xfId="3981"/>
    <cellStyle name="Обычный 29" xfId="3982"/>
    <cellStyle name="Обычный 3" xfId="46"/>
    <cellStyle name="Обычный 3 2" xfId="47"/>
    <cellStyle name="Обычный 3 2 2" xfId="3597"/>
    <cellStyle name="Обычный 3 2 2 2" xfId="4012"/>
    <cellStyle name="Обычный 3 2 3" xfId="3947"/>
    <cellStyle name="Обычный 3 3" xfId="48"/>
    <cellStyle name="Обычный 3 3 2" xfId="3932"/>
    <cellStyle name="Обычный 3 3 2 2" xfId="4042"/>
    <cellStyle name="Обычный 3 3 3" xfId="3948"/>
    <cellStyle name="Обычный 3 4" xfId="49"/>
    <cellStyle name="Обычный 3 5" xfId="3596"/>
    <cellStyle name="Обычный 3_Funtime 2ПСКОВ" xfId="3598"/>
    <cellStyle name="Обычный 30" xfId="3983"/>
    <cellStyle name="Обычный 31" xfId="3984"/>
    <cellStyle name="Обычный 32" xfId="3985"/>
    <cellStyle name="Обычный 33" xfId="3986"/>
    <cellStyle name="Обычный 34" xfId="3987"/>
    <cellStyle name="Обычный 35" xfId="3988"/>
    <cellStyle name="Обычный 36" xfId="3989"/>
    <cellStyle name="Обычный 37" xfId="3990"/>
    <cellStyle name="Обычный 38" xfId="3991"/>
    <cellStyle name="Обычный 39" xfId="3992"/>
    <cellStyle name="Обычный 4" xfId="50"/>
    <cellStyle name="Обычный 4 14" xfId="3599"/>
    <cellStyle name="Обычный 4 2" xfId="3600"/>
    <cellStyle name="Обычный 4 3" xfId="3800"/>
    <cellStyle name="Обычный 4 4" xfId="3931"/>
    <cellStyle name="Обычный 4_cmr  СБ 39" xfId="3601"/>
    <cellStyle name="Обычный 40" xfId="3993"/>
    <cellStyle name="Обычный 41" xfId="3994"/>
    <cellStyle name="Обычный 42" xfId="3995"/>
    <cellStyle name="Обычный 43" xfId="3996"/>
    <cellStyle name="Обычный 44" xfId="3997"/>
    <cellStyle name="Обычный 45" xfId="3998"/>
    <cellStyle name="Обычный 46" xfId="4041"/>
    <cellStyle name="Обычный 47" xfId="4049"/>
    <cellStyle name="Обычный 48" xfId="4053"/>
    <cellStyle name="Обычный 49" xfId="4054"/>
    <cellStyle name="Обычный 5" xfId="51"/>
    <cellStyle name="Обычный 5 2" xfId="3602"/>
    <cellStyle name="Обычный 5 2 2" xfId="4043"/>
    <cellStyle name="Обычный 5 3" xfId="3949"/>
    <cellStyle name="Обычный 50" xfId="4056"/>
    <cellStyle name="Обычный 51" xfId="4057"/>
    <cellStyle name="Обычный 52" xfId="4058"/>
    <cellStyle name="Обычный 53" xfId="4059"/>
    <cellStyle name="Обычный 54" xfId="4064"/>
    <cellStyle name="Обычный 55" xfId="4067"/>
    <cellStyle name="Обычный 56" xfId="4068"/>
    <cellStyle name="Обычный 6" xfId="52"/>
    <cellStyle name="Обычный 6 2" xfId="3801"/>
    <cellStyle name="Обычный 6 3" xfId="3603"/>
    <cellStyle name="Обычный 6 3 2" xfId="4044"/>
    <cellStyle name="Обычный 6 4" xfId="3950"/>
    <cellStyle name="Обычный 6 4 2" xfId="4025"/>
    <cellStyle name="Обычный 6 4 3" xfId="4033"/>
    <cellStyle name="Обычный 6 5" xfId="4015"/>
    <cellStyle name="Обычный 6 6" xfId="4021"/>
    <cellStyle name="Обычный 6 7" xfId="4029"/>
    <cellStyle name="Обычный 7" xfId="53"/>
    <cellStyle name="Обычный 7 2" xfId="3604"/>
    <cellStyle name="Обычный 7 2 2" xfId="4047"/>
    <cellStyle name="Обычный 7 3" xfId="3951"/>
    <cellStyle name="Обычный 7 3 2" xfId="4026"/>
    <cellStyle name="Обычный 7 3 3" xfId="4034"/>
    <cellStyle name="Обычный 7 4" xfId="4016"/>
    <cellStyle name="Обычный 7 5" xfId="4022"/>
    <cellStyle name="Обычный 7 6" xfId="4030"/>
    <cellStyle name="Обычный 8" xfId="59"/>
    <cellStyle name="Обычный 8 2" xfId="3605"/>
    <cellStyle name="Обычный 8 2 2" xfId="3966"/>
    <cellStyle name="Обычный 8 2 3" xfId="3934"/>
    <cellStyle name="Обычный 8 3" xfId="4018"/>
    <cellStyle name="Обычный 9" xfId="58"/>
    <cellStyle name="Обычный 9 2" xfId="3606"/>
    <cellStyle name="Обычный 9 2 2" xfId="3967"/>
    <cellStyle name="Обычный 9 2 3" xfId="3935"/>
    <cellStyle name="Обычный 9 3" xfId="4019"/>
    <cellStyle name="Обычный 9 3 2" xfId="4070"/>
    <cellStyle name="Обычный 9 4" xfId="4013"/>
    <cellStyle name="Обычный_База" xfId="4077"/>
    <cellStyle name="Обычный_Заказ №1 30 06 06" xfId="4076"/>
    <cellStyle name="Обычный_Инвойс образец_ИНВ_СПЕЦ_баки 949" xfId="4075"/>
    <cellStyle name="Обычный_Инвойс образец_ИНВ_СПЕЦ_баки 949 2" xfId="4078"/>
    <cellStyle name="Плохой 2" xfId="3608"/>
    <cellStyle name="Плохой 3" xfId="3607"/>
    <cellStyle name="Пояснение 2" xfId="3610"/>
    <cellStyle name="Пояснение 3" xfId="3609"/>
    <cellStyle name="Примечание 10" xfId="3611"/>
    <cellStyle name="Примечание 2" xfId="3612"/>
    <cellStyle name="Примечание 3" xfId="3613"/>
    <cellStyle name="Примечание 4" xfId="3614"/>
    <cellStyle name="Примечание 5" xfId="3615"/>
    <cellStyle name="Примечание 6" xfId="3616"/>
    <cellStyle name="Примечание 7" xfId="3617"/>
    <cellStyle name="Примечание 8" xfId="3618"/>
    <cellStyle name="Примечание 9" xfId="3619"/>
    <cellStyle name="Процентный" xfId="54" builtinId="5"/>
    <cellStyle name="Процентный 2" xfId="3620"/>
    <cellStyle name="Процентный 3" xfId="3952"/>
    <cellStyle name="Процентный 3 2" xfId="4027"/>
    <cellStyle name="Процентный 3 3" xfId="4035"/>
    <cellStyle name="Процентный 4" xfId="4017"/>
    <cellStyle name="Процентный 5" xfId="4023"/>
    <cellStyle name="Процентный 6" xfId="4031"/>
    <cellStyle name="Связанная ячейка 2" xfId="3622"/>
    <cellStyle name="Связанная ячейка 3" xfId="3621"/>
    <cellStyle name="Стиль 1" xfId="3623"/>
    <cellStyle name="Стиль 1 10" xfId="3624"/>
    <cellStyle name="Стиль 1 2" xfId="3625"/>
    <cellStyle name="Стиль 1 3" xfId="3626"/>
    <cellStyle name="Стиль 1_cmr  СБ 39" xfId="3627"/>
    <cellStyle name="Текст предупреждения 2" xfId="3629"/>
    <cellStyle name="Текст предупреждения 3" xfId="3628"/>
    <cellStyle name="Финансовый [0] 2" xfId="3631"/>
    <cellStyle name="Финансовый [0] 2 2" xfId="3937"/>
    <cellStyle name="Финансовый [0] 2 2 2" xfId="3957"/>
    <cellStyle name="Финансовый [0] 2 3" xfId="3954"/>
    <cellStyle name="Финансовый [0] 2 4" xfId="3943"/>
    <cellStyle name="Финансовый [0] 3" xfId="3632"/>
    <cellStyle name="Финансовый [0] 3 2" xfId="3938"/>
    <cellStyle name="Финансовый [0] 3 2 2" xfId="3958"/>
    <cellStyle name="Финансовый [0] 3 3" xfId="3955"/>
    <cellStyle name="Финансовый [0] 3 4" xfId="3944"/>
    <cellStyle name="Финансовый 10" xfId="3999"/>
    <cellStyle name="Финансовый 11" xfId="4040"/>
    <cellStyle name="Финансовый 12" xfId="4050"/>
    <cellStyle name="Финансовый 13" xfId="4051"/>
    <cellStyle name="Финансовый 14" xfId="4052"/>
    <cellStyle name="Финансовый 15" xfId="4055"/>
    <cellStyle name="Финансовый 16" xfId="4072"/>
    <cellStyle name="Финансовый 2" xfId="55"/>
    <cellStyle name="Финансовый 2 2" xfId="3633"/>
    <cellStyle name="Финансовый 2 2 2" xfId="3939"/>
    <cellStyle name="Финансовый 2 2 2 2" xfId="3959"/>
    <cellStyle name="Финансовый 2 2 3" xfId="3956"/>
    <cellStyle name="Финансовый 2 2 4" xfId="4045"/>
    <cellStyle name="Финансовый 2 3" xfId="3953"/>
    <cellStyle name="Финансовый 2 4" xfId="3945"/>
    <cellStyle name="Финансовый 3" xfId="61"/>
    <cellStyle name="Финансовый 3 2" xfId="3630"/>
    <cellStyle name="Финансовый 4" xfId="3664"/>
    <cellStyle name="Финансовый 4 2" xfId="3968"/>
    <cellStyle name="Финансовый 4 3" xfId="3941"/>
    <cellStyle name="Финансовый 5" xfId="3802"/>
    <cellStyle name="Финансовый 5 2" xfId="3969"/>
    <cellStyle name="Финансовый 5 3" xfId="3942"/>
    <cellStyle name="Финансовый 6" xfId="3804"/>
    <cellStyle name="Финансовый 6 2" xfId="3971"/>
    <cellStyle name="Финансовый 6 3" xfId="3960"/>
    <cellStyle name="Финансовый 7" xfId="3803"/>
    <cellStyle name="Финансовый 7 2" xfId="3970"/>
    <cellStyle name="Финансовый 7 3" xfId="3961"/>
    <cellStyle name="Финансовый 8" xfId="3962"/>
    <cellStyle name="Финансовый 9" xfId="3963"/>
    <cellStyle name="Хороший 2" xfId="3635"/>
    <cellStyle name="Хороший 3" xfId="3634"/>
    <cellStyle name="표준 4" xfId="3636"/>
    <cellStyle name="표준_BUYER" xfId="3637"/>
    <cellStyle name="一般_Accounts and Statistics" xfId="3638"/>
    <cellStyle name="好" xfId="3639"/>
    <cellStyle name="差" xfId="3640"/>
    <cellStyle name="常规_0108" xfId="3641"/>
    <cellStyle name="常规_PACKING LIST" xfId="4073"/>
    <cellStyle name="常规_Sheet1" xfId="4074"/>
    <cellStyle name="强调文字颜色 1" xfId="3642"/>
    <cellStyle name="强调文字颜色 2" xfId="3643"/>
    <cellStyle name="强调文字颜色 3" xfId="3644"/>
    <cellStyle name="强调文字颜色 4" xfId="3645"/>
    <cellStyle name="强调文字颜色 5" xfId="3646"/>
    <cellStyle name="强调文字颜色 6" xfId="3647"/>
    <cellStyle name="标题" xfId="3648"/>
    <cellStyle name="标题 1" xfId="3649"/>
    <cellStyle name="标题 2" xfId="3650"/>
    <cellStyle name="标题 3" xfId="3651"/>
    <cellStyle name="标题 4" xfId="3652"/>
    <cellStyle name="检查单元格" xfId="3653"/>
    <cellStyle name="標準_新新価格体系 実行ベース" xfId="3654"/>
    <cellStyle name="汇总" xfId="3655"/>
    <cellStyle name="注释" xfId="3656"/>
    <cellStyle name="解释性文本" xfId="3657"/>
    <cellStyle name="警告文本" xfId="3658"/>
    <cellStyle name="计算" xfId="3659"/>
    <cellStyle name="输入" xfId="3660"/>
    <cellStyle name="输出" xfId="3661"/>
    <cellStyle name="适中" xfId="3662"/>
    <cellStyle name="链接单元格" xfId="3663"/>
  </cellStyles>
  <dxfs count="0"/>
  <tableStyles count="0" defaultTableStyle="TableStyleMedium9" defaultPivotStyle="PivotStyleLight16"/>
  <colors>
    <mruColors>
      <color rgb="FFFFFF99"/>
      <color rgb="FFCCFF99"/>
      <color rgb="FFFFCCCC"/>
      <color rgb="FF9933FF"/>
      <color rgb="FFF0D1FF"/>
      <color rgb="FFE76DFB"/>
      <color rgb="FF00CC00"/>
      <color rgb="FFBD1344"/>
      <color rgb="FF990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l1\Downloads\&#1055;&#1088;&#1072;&#1081;&#1089;%20&#1083;&#1080;&#1089;&#1090;%20&#1058;&#1044;%20&#1061;&#1086;&#1083;&#1086;&#1076;&#1086;&#1082;%20&#1089;%20&#1089;&#1077;&#1085;&#1090;&#1103;&#1073;&#1088;&#1103;%20%2007%2009%20.2021&#107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99\Zed\&#1058;&#1072;&#1073;&#1083;&#1080;&#1095;&#1082;&#1080;\&#1042;&#1077;&#1088;&#1075;&#1086;\&#1084;&#1072;&#1088;&#1090;\&#1082;&#1072;&#1088;&#1090;&#1086;&#1095;&#1082;&#1072;%20&#1074;&#1074;&#1086;&#1076;&#1072;%20&#1085;&#1086;&#1074;&#1086;&#1075;&#1086;%20&#1090;&#1086;&#1074;&#1072;&#1088;&#1072;%20&#1074;%201&#1089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олодок общ для мен-ров"/>
    </sheetNames>
    <sheetDataSet>
      <sheetData sheetId="0" refreshError="1">
        <row r="38">
          <cell r="A38" t="str">
            <v>CG-328</v>
          </cell>
        </row>
        <row r="310">
          <cell r="A310" t="str">
            <v>СЕ-138</v>
          </cell>
          <cell r="F310">
            <v>6</v>
          </cell>
          <cell r="G310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N2">
            <v>40000046235105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sk.yandex.ru/i/WQv45kxGtu4mLA" TargetMode="External"/><Relationship Id="rId299" Type="http://schemas.openxmlformats.org/officeDocument/2006/relationships/hyperlink" Target="https://disk.yandex.ru/i/3_W-jkbmBiF0ag" TargetMode="External"/><Relationship Id="rId303" Type="http://schemas.openxmlformats.org/officeDocument/2006/relationships/hyperlink" Target="https://disk.yandex.ru/i/eCZI5x_pH8PHAA" TargetMode="External"/><Relationship Id="rId21" Type="http://schemas.openxmlformats.org/officeDocument/2006/relationships/hyperlink" Target="https://yadi.sk/i/JVW6rrRKc518uw" TargetMode="External"/><Relationship Id="rId42" Type="http://schemas.openxmlformats.org/officeDocument/2006/relationships/hyperlink" Target="https://disk.yandex.ru/i/RFXwKWIOTuvYzw" TargetMode="External"/><Relationship Id="rId63" Type="http://schemas.openxmlformats.org/officeDocument/2006/relationships/hyperlink" Target="https://disk.yandex.ru/i/Mn2_uqgGq64wTw" TargetMode="External"/><Relationship Id="rId84" Type="http://schemas.openxmlformats.org/officeDocument/2006/relationships/hyperlink" Target="https://disk.yandex.ru/i/puNEDqThmWQv-g" TargetMode="External"/><Relationship Id="rId138" Type="http://schemas.openxmlformats.org/officeDocument/2006/relationships/hyperlink" Target="https://disk.yandex.ru/d/UeoM-E5cTZfvgQ" TargetMode="External"/><Relationship Id="rId159" Type="http://schemas.openxmlformats.org/officeDocument/2006/relationships/hyperlink" Target="https://disk.yandex.ru/i/MYHIHe3839rH0w" TargetMode="External"/><Relationship Id="rId324" Type="http://schemas.openxmlformats.org/officeDocument/2006/relationships/hyperlink" Target="https://disk.yandex.ru/d/5Gt4qldiILahfQ" TargetMode="External"/><Relationship Id="rId345" Type="http://schemas.openxmlformats.org/officeDocument/2006/relationships/hyperlink" Target="https://disk.yandex.ru/i/T1QF70xQEB26Ow" TargetMode="External"/><Relationship Id="rId366" Type="http://schemas.openxmlformats.org/officeDocument/2006/relationships/hyperlink" Target="https://disk.yandex.ru/i/SuPnJCZkVv7yQQ" TargetMode="External"/><Relationship Id="rId170" Type="http://schemas.openxmlformats.org/officeDocument/2006/relationships/hyperlink" Target="https://disk.yandex.ru/i/H3PcqabtydD8Lg" TargetMode="External"/><Relationship Id="rId191" Type="http://schemas.openxmlformats.org/officeDocument/2006/relationships/hyperlink" Target="https://disk.yandex.ru/i/TSXnZs25HV4jiA" TargetMode="External"/><Relationship Id="rId205" Type="http://schemas.openxmlformats.org/officeDocument/2006/relationships/hyperlink" Target="https://disk.yandex.ru/i/Y1-URTVQmTuzSA" TargetMode="External"/><Relationship Id="rId226" Type="http://schemas.openxmlformats.org/officeDocument/2006/relationships/hyperlink" Target="https://disk.yandex.ru/i/nYYVCcShNRx7vg" TargetMode="External"/><Relationship Id="rId247" Type="http://schemas.openxmlformats.org/officeDocument/2006/relationships/hyperlink" Target="https://disk.yandex.ru/i/0UfaDnilaSzwtQ" TargetMode="External"/><Relationship Id="rId107" Type="http://schemas.openxmlformats.org/officeDocument/2006/relationships/hyperlink" Target="https://disk.yandex.ru/d/cDAEycL9SaSXuA" TargetMode="External"/><Relationship Id="rId268" Type="http://schemas.openxmlformats.org/officeDocument/2006/relationships/hyperlink" Target="https://disk.yandex.ru/d/TzfUfzruoVIBjQ" TargetMode="External"/><Relationship Id="rId289" Type="http://schemas.openxmlformats.org/officeDocument/2006/relationships/hyperlink" Target="https://disk.yandex.ru/i/HTL4FkIcGKmW6A" TargetMode="External"/><Relationship Id="rId11" Type="http://schemas.openxmlformats.org/officeDocument/2006/relationships/hyperlink" Target="https://disk.yandex.ru/i/0iLod53zbx6t_g" TargetMode="External"/><Relationship Id="rId32" Type="http://schemas.openxmlformats.org/officeDocument/2006/relationships/hyperlink" Target="https://disk.yandex.ru/i/UjRcKNoAmAP7qA" TargetMode="External"/><Relationship Id="rId53" Type="http://schemas.openxmlformats.org/officeDocument/2006/relationships/hyperlink" Target="https://yadi.sk/i/2GsmJP_WYXqNLA" TargetMode="External"/><Relationship Id="rId74" Type="http://schemas.openxmlformats.org/officeDocument/2006/relationships/hyperlink" Target="https://disk.yandex.ru/i/zqYjpaSJt5vf3A" TargetMode="External"/><Relationship Id="rId128" Type="http://schemas.openxmlformats.org/officeDocument/2006/relationships/hyperlink" Target="https://disk.yandex.ru/i/AJ3KkK3kahOv_g" TargetMode="External"/><Relationship Id="rId149" Type="http://schemas.openxmlformats.org/officeDocument/2006/relationships/hyperlink" Target="https://disk.yandex.ru/i/hEl5Juy5HYIjGw" TargetMode="External"/><Relationship Id="rId314" Type="http://schemas.openxmlformats.org/officeDocument/2006/relationships/hyperlink" Target="https://disk.yandex.ru/d/p4ig2DYAHSuIMg" TargetMode="External"/><Relationship Id="rId335" Type="http://schemas.openxmlformats.org/officeDocument/2006/relationships/hyperlink" Target="https://www.youtube.com/watch?v=vaG0q3o8LHI" TargetMode="External"/><Relationship Id="rId356" Type="http://schemas.openxmlformats.org/officeDocument/2006/relationships/hyperlink" Target="https://disk.yandex.ru/i/pyTQvf9Fphn6NQ" TargetMode="External"/><Relationship Id="rId377" Type="http://schemas.openxmlformats.org/officeDocument/2006/relationships/printerSettings" Target="../printerSettings/printerSettings1.bin"/><Relationship Id="rId5" Type="http://schemas.openxmlformats.org/officeDocument/2006/relationships/hyperlink" Target="https://yadi.sk/i/Zrcph2dP-SAhRA" TargetMode="External"/><Relationship Id="rId95" Type="http://schemas.openxmlformats.org/officeDocument/2006/relationships/hyperlink" Target="https://disk.yandex.ru/i/lzA3JZnQugt2zg" TargetMode="External"/><Relationship Id="rId160" Type="http://schemas.openxmlformats.org/officeDocument/2006/relationships/hyperlink" Target="https://disk.yandex.ru/i/uHe4rLHu3khx2A" TargetMode="External"/><Relationship Id="rId181" Type="http://schemas.openxmlformats.org/officeDocument/2006/relationships/hyperlink" Target="https://disk.yandex.ru/d/TTzVLSgJ63h15g" TargetMode="External"/><Relationship Id="rId216" Type="http://schemas.openxmlformats.org/officeDocument/2006/relationships/hyperlink" Target="https://disk.yandex.ru/i/-gqcTka_VLJMEA" TargetMode="External"/><Relationship Id="rId237" Type="http://schemas.openxmlformats.org/officeDocument/2006/relationships/hyperlink" Target="https://disk.yandex.ru/i/L2A35k5-OES-1Q" TargetMode="External"/><Relationship Id="rId258" Type="http://schemas.openxmlformats.org/officeDocument/2006/relationships/hyperlink" Target="https://disk.yandex.ru/i/LMmW7fb2JlzMjw" TargetMode="External"/><Relationship Id="rId279" Type="http://schemas.openxmlformats.org/officeDocument/2006/relationships/hyperlink" Target="https://disk.yandex.ru/i/UG5M0V6WaFf7qw" TargetMode="External"/><Relationship Id="rId22" Type="http://schemas.openxmlformats.org/officeDocument/2006/relationships/hyperlink" Target="https://yadi.sk/i/xanMTrlb6lA4gA" TargetMode="External"/><Relationship Id="rId43" Type="http://schemas.openxmlformats.org/officeDocument/2006/relationships/hyperlink" Target="https://disk.yandex.ru/i/5O8m3VI3WB3gSg" TargetMode="External"/><Relationship Id="rId64" Type="http://schemas.openxmlformats.org/officeDocument/2006/relationships/hyperlink" Target="https://disk.yandex.ru/i/HQxzrUlzn4wHrA" TargetMode="External"/><Relationship Id="rId118" Type="http://schemas.openxmlformats.org/officeDocument/2006/relationships/hyperlink" Target="https://disk.yandex.ru/i/vGIuH1YUA4Qeeg" TargetMode="External"/><Relationship Id="rId139" Type="http://schemas.openxmlformats.org/officeDocument/2006/relationships/hyperlink" Target="https://disk.yandex.ru/d/PfI85NsGoOLHjQ" TargetMode="External"/><Relationship Id="rId290" Type="http://schemas.openxmlformats.org/officeDocument/2006/relationships/hyperlink" Target="https://disk.yandex.ru/d/Wz8Wowx9LbF50w" TargetMode="External"/><Relationship Id="rId304" Type="http://schemas.openxmlformats.org/officeDocument/2006/relationships/hyperlink" Target="https://disk.yandex.ru/i/9xaDphPwkyUTrg" TargetMode="External"/><Relationship Id="rId325" Type="http://schemas.openxmlformats.org/officeDocument/2006/relationships/hyperlink" Target="https://disk.yandex.ru/i/tKcIN-WS-thmcg" TargetMode="External"/><Relationship Id="rId346" Type="http://schemas.openxmlformats.org/officeDocument/2006/relationships/hyperlink" Target="https://disk.yandex.ru/i/_dlp4KPXfjCikA" TargetMode="External"/><Relationship Id="rId367" Type="http://schemas.openxmlformats.org/officeDocument/2006/relationships/hyperlink" Target="https://www.youtube.com/shorts/n-uXIZuG6JQ" TargetMode="External"/><Relationship Id="rId85" Type="http://schemas.openxmlformats.org/officeDocument/2006/relationships/hyperlink" Target="https://disk.yandex.ru/i/r4EN7xGZXDBuCw" TargetMode="External"/><Relationship Id="rId150" Type="http://schemas.openxmlformats.org/officeDocument/2006/relationships/hyperlink" Target="https://disk.yandex.ru/i/36b5GiHMjp5cVA" TargetMode="External"/><Relationship Id="rId171" Type="http://schemas.openxmlformats.org/officeDocument/2006/relationships/hyperlink" Target="https://disk.yandex.ru/i/CcJKtcS5UdcpVw" TargetMode="External"/><Relationship Id="rId192" Type="http://schemas.openxmlformats.org/officeDocument/2006/relationships/hyperlink" Target="https://disk.yandex.ru/i/jzz7c5OOwHaV3Q" TargetMode="External"/><Relationship Id="rId206" Type="http://schemas.openxmlformats.org/officeDocument/2006/relationships/hyperlink" Target="https://disk.yandex.ru/i/LyHa88zzaq9-TQ" TargetMode="External"/><Relationship Id="rId227" Type="http://schemas.openxmlformats.org/officeDocument/2006/relationships/hyperlink" Target="https://disk.yandex.ru/i/JHl_XP6e2y3TEg" TargetMode="External"/><Relationship Id="rId248" Type="http://schemas.openxmlformats.org/officeDocument/2006/relationships/hyperlink" Target="https://disk.yandex.ru/d/RmsfJ8li8dPySQ" TargetMode="External"/><Relationship Id="rId269" Type="http://schemas.openxmlformats.org/officeDocument/2006/relationships/hyperlink" Target="https://disk.yandex.ru/d/oSnNkqXc8gWclw" TargetMode="External"/><Relationship Id="rId12" Type="http://schemas.openxmlformats.org/officeDocument/2006/relationships/hyperlink" Target="https://yadi.sk/i/ZU9wTA9NuL6FzQ" TargetMode="External"/><Relationship Id="rId33" Type="http://schemas.openxmlformats.org/officeDocument/2006/relationships/hyperlink" Target="https://disk.yandex.ru/i/Ap3Iy98r_yFztA" TargetMode="External"/><Relationship Id="rId108" Type="http://schemas.openxmlformats.org/officeDocument/2006/relationships/hyperlink" Target="https://disk.yandex.ru/i/FoQWOaEdsJjz3g" TargetMode="External"/><Relationship Id="rId129" Type="http://schemas.openxmlformats.org/officeDocument/2006/relationships/hyperlink" Target="https://disk.yandex.ru/i/8mnawCW1OrfMVA" TargetMode="External"/><Relationship Id="rId280" Type="http://schemas.openxmlformats.org/officeDocument/2006/relationships/hyperlink" Target="https://disk.yandex.ru/i/BLx7-mXe1kd4Qw" TargetMode="External"/><Relationship Id="rId315" Type="http://schemas.openxmlformats.org/officeDocument/2006/relationships/hyperlink" Target="https://disk.yandex.ru/i/YBj6rWz8Su0TOg" TargetMode="External"/><Relationship Id="rId336" Type="http://schemas.openxmlformats.org/officeDocument/2006/relationships/hyperlink" Target="https://www.youtube.com/watch?v=vaG0q3o8LHI" TargetMode="External"/><Relationship Id="rId357" Type="http://schemas.openxmlformats.org/officeDocument/2006/relationships/hyperlink" Target="https://disk.yandex.ru/i/jlQEbWK6e12jMw" TargetMode="External"/><Relationship Id="rId54" Type="http://schemas.openxmlformats.org/officeDocument/2006/relationships/hyperlink" Target="https://disk.yandex.ru/i/P7bTX8_w_FGlpw" TargetMode="External"/><Relationship Id="rId75" Type="http://schemas.openxmlformats.org/officeDocument/2006/relationships/hyperlink" Target="https://disk.yandex.ru/i/tjyrc9SURY3rzw" TargetMode="External"/><Relationship Id="rId96" Type="http://schemas.openxmlformats.org/officeDocument/2006/relationships/hyperlink" Target="https://disk.yandex.ru/i/UcRZoy4l03zcWQ" TargetMode="External"/><Relationship Id="rId140" Type="http://schemas.openxmlformats.org/officeDocument/2006/relationships/hyperlink" Target="https://disk.yandex.ru/i/xe5tXijA8FKVkQ" TargetMode="External"/><Relationship Id="rId161" Type="http://schemas.openxmlformats.org/officeDocument/2006/relationships/hyperlink" Target="https://disk.yandex.ru/i/1XaSwN_FJYIrOw" TargetMode="External"/><Relationship Id="rId182" Type="http://schemas.openxmlformats.org/officeDocument/2006/relationships/hyperlink" Target="https://disk.yandex.ru/d/jG5HwhYkL9zWRA" TargetMode="External"/><Relationship Id="rId217" Type="http://schemas.openxmlformats.org/officeDocument/2006/relationships/hyperlink" Target="https://disk.yandex.ru/i/Ho3l83rLcChY3g" TargetMode="External"/><Relationship Id="rId6" Type="http://schemas.openxmlformats.org/officeDocument/2006/relationships/hyperlink" Target="https://yadi.sk/i/ecTt75CiAisuSg" TargetMode="External"/><Relationship Id="rId238" Type="http://schemas.openxmlformats.org/officeDocument/2006/relationships/hyperlink" Target="https://disk.yandex.ru/i/hR9W63NwvtZ8cQ" TargetMode="External"/><Relationship Id="rId259" Type="http://schemas.openxmlformats.org/officeDocument/2006/relationships/hyperlink" Target="https://disk.yandex.ru/d/hO6IPvbRMk2awg" TargetMode="External"/><Relationship Id="rId23" Type="http://schemas.openxmlformats.org/officeDocument/2006/relationships/hyperlink" Target="https://yadi.sk/i/rut02n6UD6JFmg" TargetMode="External"/><Relationship Id="rId119" Type="http://schemas.openxmlformats.org/officeDocument/2006/relationships/hyperlink" Target="https://disk.yandex.ru/d/Abr_te1dpDoMAw" TargetMode="External"/><Relationship Id="rId270" Type="http://schemas.openxmlformats.org/officeDocument/2006/relationships/hyperlink" Target="https://disk.yandex.ru/i/M_AcKwmnSWhQYQ" TargetMode="External"/><Relationship Id="rId291" Type="http://schemas.openxmlformats.org/officeDocument/2006/relationships/hyperlink" Target="https://disk.yandex.ru/i/unGdst9oRAf4jQ" TargetMode="External"/><Relationship Id="rId305" Type="http://schemas.openxmlformats.org/officeDocument/2006/relationships/hyperlink" Target="https://disk.yandex.ru/i/hvCuLOLwmPqJJA" TargetMode="External"/><Relationship Id="rId326" Type="http://schemas.openxmlformats.org/officeDocument/2006/relationships/hyperlink" Target="https://disk.yandex.ru/i/_Hh6N9JPAUKeVg" TargetMode="External"/><Relationship Id="rId347" Type="http://schemas.openxmlformats.org/officeDocument/2006/relationships/hyperlink" Target="https://disk.yandex.ru/i/XpQMFrG2ynrv8w" TargetMode="External"/><Relationship Id="rId44" Type="http://schemas.openxmlformats.org/officeDocument/2006/relationships/hyperlink" Target="https://disk.yandex.ru/i/zbZ34bS7Z1leTQ" TargetMode="External"/><Relationship Id="rId65" Type="http://schemas.openxmlformats.org/officeDocument/2006/relationships/hyperlink" Target="https://disk.yandex.ru/i/RI17f685DQdHfA" TargetMode="External"/><Relationship Id="rId86" Type="http://schemas.openxmlformats.org/officeDocument/2006/relationships/hyperlink" Target="https://disk.yandex.ru/i/ygo69jZIlaGjGA" TargetMode="External"/><Relationship Id="rId130" Type="http://schemas.openxmlformats.org/officeDocument/2006/relationships/hyperlink" Target="https://disk.yandex.ru/i/T7TTBPmhnOz9lg" TargetMode="External"/><Relationship Id="rId151" Type="http://schemas.openxmlformats.org/officeDocument/2006/relationships/hyperlink" Target="https://disk.yandex.ru/i/WQLfMb-fh0IBUQ" TargetMode="External"/><Relationship Id="rId368" Type="http://schemas.openxmlformats.org/officeDocument/2006/relationships/hyperlink" Target="https://www.youtube.com/shorts/H-FiQkEl0Vs" TargetMode="External"/><Relationship Id="rId172" Type="http://schemas.openxmlformats.org/officeDocument/2006/relationships/hyperlink" Target="https://disk.yandex.ru/i/_Hh6N9JPAUKeVg" TargetMode="External"/><Relationship Id="rId193" Type="http://schemas.openxmlformats.org/officeDocument/2006/relationships/hyperlink" Target="https://disk.yandex.ru/i/1hyeYOK7yGLg1g" TargetMode="External"/><Relationship Id="rId207" Type="http://schemas.openxmlformats.org/officeDocument/2006/relationships/hyperlink" Target="https://disk.yandex.ru/d/FLNSZ-sLkKVQJA" TargetMode="External"/><Relationship Id="rId228" Type="http://schemas.openxmlformats.org/officeDocument/2006/relationships/hyperlink" Target="https://disk.yandex.ru/i/hl4PYj2TntMHjA" TargetMode="External"/><Relationship Id="rId249" Type="http://schemas.openxmlformats.org/officeDocument/2006/relationships/hyperlink" Target="https://disk.yandex.ru/i/Zgg5MV6KFF9fyw" TargetMode="External"/><Relationship Id="rId13" Type="http://schemas.openxmlformats.org/officeDocument/2006/relationships/hyperlink" Target="https://yadi.sk/i/wAUUtEaeSPjZaw" TargetMode="External"/><Relationship Id="rId109" Type="http://schemas.openxmlformats.org/officeDocument/2006/relationships/hyperlink" Target="https://disk.yandex.ru/i/gSo6pBpBoPeDiA" TargetMode="External"/><Relationship Id="rId260" Type="http://schemas.openxmlformats.org/officeDocument/2006/relationships/hyperlink" Target="https://disk.yandex.ru/d/gtTKFdBvxEScfg" TargetMode="External"/><Relationship Id="rId281" Type="http://schemas.openxmlformats.org/officeDocument/2006/relationships/hyperlink" Target="https://disk.yandex.ru/i/-95EgxWb_du2jQ" TargetMode="External"/><Relationship Id="rId316" Type="http://schemas.openxmlformats.org/officeDocument/2006/relationships/hyperlink" Target="https://disk.yandex.ru/i/wcycdMXMX9dzsg" TargetMode="External"/><Relationship Id="rId337" Type="http://schemas.openxmlformats.org/officeDocument/2006/relationships/hyperlink" Target="https://disk.yandex.ru/i/scfKx5tzHAdKbg" TargetMode="External"/><Relationship Id="rId34" Type="http://schemas.openxmlformats.org/officeDocument/2006/relationships/hyperlink" Target="https://disk.yandex.ru/i/-HlIN3Qt7J7wjg" TargetMode="External"/><Relationship Id="rId55" Type="http://schemas.openxmlformats.org/officeDocument/2006/relationships/hyperlink" Target="https://disk.yandex.ru/i/0CIBK-UWUF4-fA" TargetMode="External"/><Relationship Id="rId76" Type="http://schemas.openxmlformats.org/officeDocument/2006/relationships/hyperlink" Target="https://disk.yandex.ru/i/9ex-oxc-JIfFWQ" TargetMode="External"/><Relationship Id="rId97" Type="http://schemas.openxmlformats.org/officeDocument/2006/relationships/hyperlink" Target="https://disk.yandex.ru/i/OhPJWDxkOJSjOQ" TargetMode="External"/><Relationship Id="rId120" Type="http://schemas.openxmlformats.org/officeDocument/2006/relationships/hyperlink" Target="https://disk.yandex.ru/i/BS4C9njFhb7r0Q" TargetMode="External"/><Relationship Id="rId141" Type="http://schemas.openxmlformats.org/officeDocument/2006/relationships/hyperlink" Target="https://disk.yandex.ru/d/bprQRHydHh0sZA" TargetMode="External"/><Relationship Id="rId358" Type="http://schemas.openxmlformats.org/officeDocument/2006/relationships/hyperlink" Target="https://disk.yandex.ru/i/DJVa5lHFoOK8Tw" TargetMode="External"/><Relationship Id="rId7" Type="http://schemas.openxmlformats.org/officeDocument/2006/relationships/hyperlink" Target="https://yadi.sk/i/_wb1tqImw8OWwg" TargetMode="External"/><Relationship Id="rId162" Type="http://schemas.openxmlformats.org/officeDocument/2006/relationships/hyperlink" Target="https://disk.yandex.ru/d/Nxry-8vhXkfmzA" TargetMode="External"/><Relationship Id="rId183" Type="http://schemas.openxmlformats.org/officeDocument/2006/relationships/hyperlink" Target="https://disk.yandex.ru/i/-rg7dvumEp8ghg" TargetMode="External"/><Relationship Id="rId218" Type="http://schemas.openxmlformats.org/officeDocument/2006/relationships/hyperlink" Target="https://disk.yandex.ru/i/LLKw1DxrJcXvDA" TargetMode="External"/><Relationship Id="rId239" Type="http://schemas.openxmlformats.org/officeDocument/2006/relationships/hyperlink" Target="https://disk.yandex.ru/i/oq84rrfYgrW6tw" TargetMode="External"/><Relationship Id="rId250" Type="http://schemas.openxmlformats.org/officeDocument/2006/relationships/hyperlink" Target="https://disk.yandex.ru/i/GY9jynRklRFuHg" TargetMode="External"/><Relationship Id="rId271" Type="http://schemas.openxmlformats.org/officeDocument/2006/relationships/hyperlink" Target="https://disk.yandex.ru/i/aEtf0bFSk-hqwA" TargetMode="External"/><Relationship Id="rId292" Type="http://schemas.openxmlformats.org/officeDocument/2006/relationships/hyperlink" Target="https://disk.yandex.ru/i/u4ujn4XtVOebxw" TargetMode="External"/><Relationship Id="rId306" Type="http://schemas.openxmlformats.org/officeDocument/2006/relationships/hyperlink" Target="https://disk.yandex.ru/i/lJUKMMi_hNFsAQ" TargetMode="External"/><Relationship Id="rId24" Type="http://schemas.openxmlformats.org/officeDocument/2006/relationships/hyperlink" Target="https://yadi.sk/i/6wv0XjYYEbjD0Q" TargetMode="External"/><Relationship Id="rId45" Type="http://schemas.openxmlformats.org/officeDocument/2006/relationships/hyperlink" Target="https://disk.yandex.ru/i/3kBtLfIFV85PaA" TargetMode="External"/><Relationship Id="rId66" Type="http://schemas.openxmlformats.org/officeDocument/2006/relationships/hyperlink" Target="https://disk.yandex.ru/i/wCom1VtsqJnkKw" TargetMode="External"/><Relationship Id="rId87" Type="http://schemas.openxmlformats.org/officeDocument/2006/relationships/hyperlink" Target="https://disk.yandex.ru/i/4QABbVe8QYAYQA" TargetMode="External"/><Relationship Id="rId110" Type="http://schemas.openxmlformats.org/officeDocument/2006/relationships/hyperlink" Target="https://disk.yandex.ru/i/8nDIqsubnpWciA" TargetMode="External"/><Relationship Id="rId131" Type="http://schemas.openxmlformats.org/officeDocument/2006/relationships/hyperlink" Target="https://disk.yandex.ru/i/KX3BZI_Aq5UoQA" TargetMode="External"/><Relationship Id="rId327" Type="http://schemas.openxmlformats.org/officeDocument/2006/relationships/hyperlink" Target="https://disk.yandex.ru/i/7IGuooVZwqtRug" TargetMode="External"/><Relationship Id="rId348" Type="http://schemas.openxmlformats.org/officeDocument/2006/relationships/hyperlink" Target="https://disk.yandex.ru/i/8Clp2FVKQbS_fg" TargetMode="External"/><Relationship Id="rId369" Type="http://schemas.openxmlformats.org/officeDocument/2006/relationships/hyperlink" Target="https://www.youtube.com/watch?v=OGwN_Fb5XEA" TargetMode="External"/><Relationship Id="rId152" Type="http://schemas.openxmlformats.org/officeDocument/2006/relationships/hyperlink" Target="https://disk.yandex.ru/i/4Emy5JpoYVmtig" TargetMode="External"/><Relationship Id="rId173" Type="http://schemas.openxmlformats.org/officeDocument/2006/relationships/hyperlink" Target="https://disk.yandex.ru/i/lMJR9GFtZbn0_w" TargetMode="External"/><Relationship Id="rId194" Type="http://schemas.openxmlformats.org/officeDocument/2006/relationships/hyperlink" Target="https://disk.yandex.ru/i/5R1tEptvYB8TEQ" TargetMode="External"/><Relationship Id="rId208" Type="http://schemas.openxmlformats.org/officeDocument/2006/relationships/hyperlink" Target="https://disk.yandex.ru/d/jNzdBAAKhSX2NA" TargetMode="External"/><Relationship Id="rId229" Type="http://schemas.openxmlformats.org/officeDocument/2006/relationships/hyperlink" Target="https://disk.yandex.ru/i/8l3c0HnyvILxfg" TargetMode="External"/><Relationship Id="rId240" Type="http://schemas.openxmlformats.org/officeDocument/2006/relationships/hyperlink" Target="https://disk.yandex.ru/i/U5PMMge36LhDzA" TargetMode="External"/><Relationship Id="rId261" Type="http://schemas.openxmlformats.org/officeDocument/2006/relationships/hyperlink" Target="https://disk.yandex.ru/i/MUHPR8bsfTyHPg" TargetMode="External"/><Relationship Id="rId14" Type="http://schemas.openxmlformats.org/officeDocument/2006/relationships/hyperlink" Target="https://yadi.sk/i/SvwRupk2mvafSw" TargetMode="External"/><Relationship Id="rId35" Type="http://schemas.openxmlformats.org/officeDocument/2006/relationships/hyperlink" Target="https://disk.yandex.ru/i/z-xsBqKF4nqKJw" TargetMode="External"/><Relationship Id="rId56" Type="http://schemas.openxmlformats.org/officeDocument/2006/relationships/hyperlink" Target="https://disk.yandex.ru/i/Xt9m3cZz1v6y1A" TargetMode="External"/><Relationship Id="rId77" Type="http://schemas.openxmlformats.org/officeDocument/2006/relationships/hyperlink" Target="https://disk.yandex.ru/i/QQUGXoV2IvisHQ" TargetMode="External"/><Relationship Id="rId100" Type="http://schemas.openxmlformats.org/officeDocument/2006/relationships/hyperlink" Target="https://disk.yandex.ru/i/N8Dn73C-j-JNUg" TargetMode="External"/><Relationship Id="rId282" Type="http://schemas.openxmlformats.org/officeDocument/2006/relationships/hyperlink" Target="https://disk.yandex.ru/i/wdIOa3cyZzaMcA" TargetMode="External"/><Relationship Id="rId317" Type="http://schemas.openxmlformats.org/officeDocument/2006/relationships/hyperlink" Target="https://disk.yandex.ru/i/R-ClaKwhLfKtlw" TargetMode="External"/><Relationship Id="rId338" Type="http://schemas.openxmlformats.org/officeDocument/2006/relationships/hyperlink" Target="https://disk.yandex.ru/i/5Ri88qgip7bG0Q" TargetMode="External"/><Relationship Id="rId359" Type="http://schemas.openxmlformats.org/officeDocument/2006/relationships/hyperlink" Target="https://yadi.sk/i/q6sUX2i4rcIZeg" TargetMode="External"/><Relationship Id="rId8" Type="http://schemas.openxmlformats.org/officeDocument/2006/relationships/hyperlink" Target="https://yadi.sk/i/ALL0qvlWOe00zg" TargetMode="External"/><Relationship Id="rId98" Type="http://schemas.openxmlformats.org/officeDocument/2006/relationships/hyperlink" Target="https://disk.yandex.ru/i/HJOdaUXWV3eWXQ" TargetMode="External"/><Relationship Id="rId121" Type="http://schemas.openxmlformats.org/officeDocument/2006/relationships/hyperlink" Target="https://disk.yandex.ru/d/dCNvZfEMS5gmCw" TargetMode="External"/><Relationship Id="rId142" Type="http://schemas.openxmlformats.org/officeDocument/2006/relationships/hyperlink" Target="https://disk.yandex.ru/i/N8wYG-ohnvXdWw" TargetMode="External"/><Relationship Id="rId163" Type="http://schemas.openxmlformats.org/officeDocument/2006/relationships/hyperlink" Target="https://disk.yandex.ru/i/CGnF5nyZ1Ji9VA" TargetMode="External"/><Relationship Id="rId184" Type="http://schemas.openxmlformats.org/officeDocument/2006/relationships/hyperlink" Target="https://disk.yandex.ru/i/4ym3TtsDZkVzDw" TargetMode="External"/><Relationship Id="rId219" Type="http://schemas.openxmlformats.org/officeDocument/2006/relationships/hyperlink" Target="https://disk.yandex.ru/i/FDpGQYAv1zWaSw" TargetMode="External"/><Relationship Id="rId370" Type="http://schemas.openxmlformats.org/officeDocument/2006/relationships/hyperlink" Target="https://disk.yandex.ru/i/Cf_2PaZy4AYPWA" TargetMode="External"/><Relationship Id="rId230" Type="http://schemas.openxmlformats.org/officeDocument/2006/relationships/hyperlink" Target="https://disk.yandex.ru/i/A3YH8-gAnlKCtA" TargetMode="External"/><Relationship Id="rId251" Type="http://schemas.openxmlformats.org/officeDocument/2006/relationships/hyperlink" Target="https://disk.yandex.ru/d/4lYlwxJ7_YqPfQ" TargetMode="External"/><Relationship Id="rId25" Type="http://schemas.openxmlformats.org/officeDocument/2006/relationships/hyperlink" Target="https://yadi.sk/i/GulDbspX6BVvQA" TargetMode="External"/><Relationship Id="rId46" Type="http://schemas.openxmlformats.org/officeDocument/2006/relationships/hyperlink" Target="https://disk.yandex.ru/i/mFL-UwY-AQZjsQ" TargetMode="External"/><Relationship Id="rId67" Type="http://schemas.openxmlformats.org/officeDocument/2006/relationships/hyperlink" Target="https://disk.yandex.ru/i/OLNzwbrzyT7PmQ" TargetMode="External"/><Relationship Id="rId272" Type="http://schemas.openxmlformats.org/officeDocument/2006/relationships/hyperlink" Target="https://disk.yandex.ru/i/9cacqlJOR3LEaQ" TargetMode="External"/><Relationship Id="rId293" Type="http://schemas.openxmlformats.org/officeDocument/2006/relationships/hyperlink" Target="https://disk.yandex.ru/i/xbFVDu7y__a4tA" TargetMode="External"/><Relationship Id="rId307" Type="http://schemas.openxmlformats.org/officeDocument/2006/relationships/hyperlink" Target="https://disk.yandex.ru/i/Drkga8DDEdGJbA" TargetMode="External"/><Relationship Id="rId328" Type="http://schemas.openxmlformats.org/officeDocument/2006/relationships/hyperlink" Target="https://disk.yandex.ru/i/rqXMWtN7FvO0OA" TargetMode="External"/><Relationship Id="rId349" Type="http://schemas.openxmlformats.org/officeDocument/2006/relationships/hyperlink" Target="https://www.youtube.com/watch?v=93xODdfZbN0" TargetMode="External"/><Relationship Id="rId88" Type="http://schemas.openxmlformats.org/officeDocument/2006/relationships/hyperlink" Target="https://disk.yandex.ru/i/33RZNyN8tZU-Pg" TargetMode="External"/><Relationship Id="rId111" Type="http://schemas.openxmlformats.org/officeDocument/2006/relationships/hyperlink" Target="https://disk.yandex.ru/i/AwvgbgPi07ePUQ" TargetMode="External"/><Relationship Id="rId132" Type="http://schemas.openxmlformats.org/officeDocument/2006/relationships/hyperlink" Target="https://disk.yandex.ru/i/sG2FYh8Da0KJ3Q" TargetMode="External"/><Relationship Id="rId153" Type="http://schemas.openxmlformats.org/officeDocument/2006/relationships/hyperlink" Target="https://disk.yandex.ru/i/jzz7c5OOwHaV3Q" TargetMode="External"/><Relationship Id="rId174" Type="http://schemas.openxmlformats.org/officeDocument/2006/relationships/hyperlink" Target="https://disk.yandex.ru/i/tf6I1LvJ4Uc0bg" TargetMode="External"/><Relationship Id="rId195" Type="http://schemas.openxmlformats.org/officeDocument/2006/relationships/hyperlink" Target="https://disk.yandex.ru/i/spKOXk-JQIgr4w" TargetMode="External"/><Relationship Id="rId209" Type="http://schemas.openxmlformats.org/officeDocument/2006/relationships/hyperlink" Target="https://disk.yandex.ru/i/jHaSFL6NEJhtGA" TargetMode="External"/><Relationship Id="rId360" Type="http://schemas.openxmlformats.org/officeDocument/2006/relationships/hyperlink" Target="https://disk.yandex.ru/i/MSqe0r-AVNxAug" TargetMode="External"/><Relationship Id="rId220" Type="http://schemas.openxmlformats.org/officeDocument/2006/relationships/hyperlink" Target="https://disk.yandex.ru/i/qQRIBYAiTPAoag" TargetMode="External"/><Relationship Id="rId241" Type="http://schemas.openxmlformats.org/officeDocument/2006/relationships/hyperlink" Target="https://disk.yandex.ru/i/e8wNm-rdOM0uTA" TargetMode="External"/><Relationship Id="rId15" Type="http://schemas.openxmlformats.org/officeDocument/2006/relationships/hyperlink" Target="https://yadi.sk/i/5IhaQwQXvShW9g" TargetMode="External"/><Relationship Id="rId36" Type="http://schemas.openxmlformats.org/officeDocument/2006/relationships/hyperlink" Target="https://disk.yandex.ru/i/etrVDUh6pVNpXg" TargetMode="External"/><Relationship Id="rId57" Type="http://schemas.openxmlformats.org/officeDocument/2006/relationships/hyperlink" Target="https://disk.yandex.ru/i/hYA-HtK9WS9aeg" TargetMode="External"/><Relationship Id="rId262" Type="http://schemas.openxmlformats.org/officeDocument/2006/relationships/hyperlink" Target="https://disk.yandex.ru/i/augtdGZZnDmXig" TargetMode="External"/><Relationship Id="rId283" Type="http://schemas.openxmlformats.org/officeDocument/2006/relationships/hyperlink" Target="https://disk.yandex.ru/i/GqZy_-rvqSFIjg" TargetMode="External"/><Relationship Id="rId318" Type="http://schemas.openxmlformats.org/officeDocument/2006/relationships/hyperlink" Target="https://disk.yandex.ru/i/IRL_q1uSWY5USg" TargetMode="External"/><Relationship Id="rId339" Type="http://schemas.openxmlformats.org/officeDocument/2006/relationships/hyperlink" Target="https://disk.yandex.ru/d/0V7baDqYhQ5Iiw" TargetMode="External"/><Relationship Id="rId78" Type="http://schemas.openxmlformats.org/officeDocument/2006/relationships/hyperlink" Target="https://disk.yandex.ru/i/tz9cmHraq8aVqQ" TargetMode="External"/><Relationship Id="rId99" Type="http://schemas.openxmlformats.org/officeDocument/2006/relationships/hyperlink" Target="https://disk.yandex.ru/i/nnntOs-n0CCtfA" TargetMode="External"/><Relationship Id="rId101" Type="http://schemas.openxmlformats.org/officeDocument/2006/relationships/hyperlink" Target="https://disk.yandex.ru/i/gjnwWNUiPk5kMA" TargetMode="External"/><Relationship Id="rId122" Type="http://schemas.openxmlformats.org/officeDocument/2006/relationships/hyperlink" Target="https://disk.yandex.ru/i/HEptUP16RkkNLg" TargetMode="External"/><Relationship Id="rId143" Type="http://schemas.openxmlformats.org/officeDocument/2006/relationships/hyperlink" Target="https://disk.yandex.ru/i/TYrPnQmi_TVFAA" TargetMode="External"/><Relationship Id="rId164" Type="http://schemas.openxmlformats.org/officeDocument/2006/relationships/hyperlink" Target="https://disk.yandex.ru/i/dM8kkY121vrhuA" TargetMode="External"/><Relationship Id="rId185" Type="http://schemas.openxmlformats.org/officeDocument/2006/relationships/hyperlink" Target="https://disk.yandex.ru/i/GlxcxIo2fODaVg" TargetMode="External"/><Relationship Id="rId350" Type="http://schemas.openxmlformats.org/officeDocument/2006/relationships/hyperlink" Target="https://disk.yandex.ru/i/eN4nAGovMGHfSQ" TargetMode="External"/><Relationship Id="rId371" Type="http://schemas.openxmlformats.org/officeDocument/2006/relationships/hyperlink" Target="https://disk.yandex.ru/i/2AdrywtL2ACeyA" TargetMode="External"/><Relationship Id="rId4" Type="http://schemas.openxmlformats.org/officeDocument/2006/relationships/hyperlink" Target="https://disk.yandex.ru/d/dvW7vib1DSzzeA" TargetMode="External"/><Relationship Id="rId9" Type="http://schemas.openxmlformats.org/officeDocument/2006/relationships/hyperlink" Target="https://yadi.sk/i/bZ3YUDot8pFl1Q" TargetMode="External"/><Relationship Id="rId180" Type="http://schemas.openxmlformats.org/officeDocument/2006/relationships/hyperlink" Target="https://disk.yandex.ru/d/tYQ8WuCqCWwdWQ" TargetMode="External"/><Relationship Id="rId210" Type="http://schemas.openxmlformats.org/officeDocument/2006/relationships/hyperlink" Target="https://disk.yandex.ru/i/SwksEx20psK4Qw" TargetMode="External"/><Relationship Id="rId215" Type="http://schemas.openxmlformats.org/officeDocument/2006/relationships/hyperlink" Target="https://disk.yandex.ru/i/dFoUDiYkj96BXA" TargetMode="External"/><Relationship Id="rId236" Type="http://schemas.openxmlformats.org/officeDocument/2006/relationships/hyperlink" Target="https://disk.yandex.ru/i/T4DBg3-Dh9Ozxg" TargetMode="External"/><Relationship Id="rId257" Type="http://schemas.openxmlformats.org/officeDocument/2006/relationships/hyperlink" Target="https://disk.yandex.ru/i/_pz4Tt4t1m3ttQ" TargetMode="External"/><Relationship Id="rId278" Type="http://schemas.openxmlformats.org/officeDocument/2006/relationships/hyperlink" Target="https://disk.yandex.ru/d/EkMQgxw0mVKQ9g" TargetMode="External"/><Relationship Id="rId26" Type="http://schemas.openxmlformats.org/officeDocument/2006/relationships/hyperlink" Target="https://yadi.sk/i/sLZQzd6pVXUZbA" TargetMode="External"/><Relationship Id="rId231" Type="http://schemas.openxmlformats.org/officeDocument/2006/relationships/hyperlink" Target="https://disk.yandex.ru/i/2lPU5G4vn8UsRA" TargetMode="External"/><Relationship Id="rId252" Type="http://schemas.openxmlformats.org/officeDocument/2006/relationships/hyperlink" Target="https://disk.yandex.ru/d/h2jsLSwyOpqoDA" TargetMode="External"/><Relationship Id="rId273" Type="http://schemas.openxmlformats.org/officeDocument/2006/relationships/hyperlink" Target="https://disk.yandex.ru/i/gyotJsW6IsMkpQ" TargetMode="External"/><Relationship Id="rId294" Type="http://schemas.openxmlformats.org/officeDocument/2006/relationships/hyperlink" Target="https://disk.yandex.ru/i/T3jlEdkOholqHw" TargetMode="External"/><Relationship Id="rId308" Type="http://schemas.openxmlformats.org/officeDocument/2006/relationships/hyperlink" Target="https://disk.yandex.ru/i/4a1aZ1o1U2omuQ" TargetMode="External"/><Relationship Id="rId329" Type="http://schemas.openxmlformats.org/officeDocument/2006/relationships/hyperlink" Target="https://disk.yandex.ru/i/oE4gf3MEt0T-LQ" TargetMode="External"/><Relationship Id="rId47" Type="http://schemas.openxmlformats.org/officeDocument/2006/relationships/hyperlink" Target="https://yadi.sk/i/WZ3YiAUPSjNtGQ" TargetMode="External"/><Relationship Id="rId68" Type="http://schemas.openxmlformats.org/officeDocument/2006/relationships/hyperlink" Target="https://disk.yandex.ru/i/zdk_9GaUIfKlWQ" TargetMode="External"/><Relationship Id="rId89" Type="http://schemas.openxmlformats.org/officeDocument/2006/relationships/hyperlink" Target="https://disk.yandex.ru/i/TK2zsRo7IVAvmQ" TargetMode="External"/><Relationship Id="rId112" Type="http://schemas.openxmlformats.org/officeDocument/2006/relationships/hyperlink" Target="https://disk.yandex.ru/i/w6dP8l4ITc4CfA" TargetMode="External"/><Relationship Id="rId133" Type="http://schemas.openxmlformats.org/officeDocument/2006/relationships/hyperlink" Target="https://disk.yandex.ru/i/wFxgyx9tCGsIdA" TargetMode="External"/><Relationship Id="rId154" Type="http://schemas.openxmlformats.org/officeDocument/2006/relationships/hyperlink" Target="https://disk.yandex.ru/i/1hyeYOK7yGLg1g" TargetMode="External"/><Relationship Id="rId175" Type="http://schemas.openxmlformats.org/officeDocument/2006/relationships/hyperlink" Target="https://disk.yandex.ru/d/Y__462mPho5jlg" TargetMode="External"/><Relationship Id="rId340" Type="http://schemas.openxmlformats.org/officeDocument/2006/relationships/hyperlink" Target="https://disk.yandex.ru/i/ZLyUfebrYTncuQ" TargetMode="External"/><Relationship Id="rId361" Type="http://schemas.openxmlformats.org/officeDocument/2006/relationships/hyperlink" Target="https://disk.yandex.ru/i/bUsbuh4eATwfng" TargetMode="External"/><Relationship Id="rId196" Type="http://schemas.openxmlformats.org/officeDocument/2006/relationships/hyperlink" Target="https://disk.yandex.ru/i/HUhYNF7UAy6N_w" TargetMode="External"/><Relationship Id="rId200" Type="http://schemas.openxmlformats.org/officeDocument/2006/relationships/hyperlink" Target="https://disk.yandex.ru/i/iMXE5J5OiuLf6w" TargetMode="External"/><Relationship Id="rId16" Type="http://schemas.openxmlformats.org/officeDocument/2006/relationships/hyperlink" Target="https://yadi.sk/i/o4P9EIEcQvqKWQ" TargetMode="External"/><Relationship Id="rId221" Type="http://schemas.openxmlformats.org/officeDocument/2006/relationships/hyperlink" Target="https://disk.yandex.ru/i/B5tUBRKu3sUXoA" TargetMode="External"/><Relationship Id="rId242" Type="http://schemas.openxmlformats.org/officeDocument/2006/relationships/hyperlink" Target="https://disk.yandex.ru/i/2-75AYOaf48cOQ" TargetMode="External"/><Relationship Id="rId263" Type="http://schemas.openxmlformats.org/officeDocument/2006/relationships/hyperlink" Target="https://disk.yandex.ru/i/AxgVDVOX5P7vww" TargetMode="External"/><Relationship Id="rId284" Type="http://schemas.openxmlformats.org/officeDocument/2006/relationships/hyperlink" Target="https://disk.yandex.ru/i/tVJNZ0pi5hz4wA" TargetMode="External"/><Relationship Id="rId319" Type="http://schemas.openxmlformats.org/officeDocument/2006/relationships/hyperlink" Target="https://disk.yandex.ru/i/MkJsF8nox6SM1g" TargetMode="External"/><Relationship Id="rId37" Type="http://schemas.openxmlformats.org/officeDocument/2006/relationships/hyperlink" Target="https://disk.yandex.ru/i/pg-tz95JrlMH5Q" TargetMode="External"/><Relationship Id="rId58" Type="http://schemas.openxmlformats.org/officeDocument/2006/relationships/hyperlink" Target="https://disk.yandex.ru/i/zQhtWkeJIWZ3xw" TargetMode="External"/><Relationship Id="rId79" Type="http://schemas.openxmlformats.org/officeDocument/2006/relationships/hyperlink" Target="https://disk.yandex.ru/i/4B5WOdPB3XPkxA" TargetMode="External"/><Relationship Id="rId102" Type="http://schemas.openxmlformats.org/officeDocument/2006/relationships/hyperlink" Target="https://disk.yandex.ru/i/i_jpYrO1uZN50w" TargetMode="External"/><Relationship Id="rId123" Type="http://schemas.openxmlformats.org/officeDocument/2006/relationships/hyperlink" Target="https://disk.yandex.ru/i/nSCbWsCd7pdhww" TargetMode="External"/><Relationship Id="rId144" Type="http://schemas.openxmlformats.org/officeDocument/2006/relationships/hyperlink" Target="https://disk.yandex.ru/i/L6Dzsp6mEye7dg" TargetMode="External"/><Relationship Id="rId330" Type="http://schemas.openxmlformats.org/officeDocument/2006/relationships/hyperlink" Target="https://disk.yandex.ru/i/UlumJkVdjJAh5g" TargetMode="External"/><Relationship Id="rId90" Type="http://schemas.openxmlformats.org/officeDocument/2006/relationships/hyperlink" Target="https://disk.yandex.ru/i/Nc9Xp9SeK537ow" TargetMode="External"/><Relationship Id="rId165" Type="http://schemas.openxmlformats.org/officeDocument/2006/relationships/hyperlink" Target="https://disk.yandex.ru/d/cEEQrabQjXQhvg" TargetMode="External"/><Relationship Id="rId186" Type="http://schemas.openxmlformats.org/officeDocument/2006/relationships/hyperlink" Target="https://disk.yandex.ru/i/0rbSg_ioE2ki4g" TargetMode="External"/><Relationship Id="rId351" Type="http://schemas.openxmlformats.org/officeDocument/2006/relationships/hyperlink" Target="https://disk.yandex.ru/i/O784Th92-MLJ8A" TargetMode="External"/><Relationship Id="rId372" Type="http://schemas.openxmlformats.org/officeDocument/2006/relationships/hyperlink" Target="https://disk.yandex.ru/i/uI545RRo0YZ3yg" TargetMode="External"/><Relationship Id="rId211" Type="http://schemas.openxmlformats.org/officeDocument/2006/relationships/hyperlink" Target="https://disk.yandex.ru/i/ywdJtEAo6Mq64A" TargetMode="External"/><Relationship Id="rId232" Type="http://schemas.openxmlformats.org/officeDocument/2006/relationships/hyperlink" Target="https://disk.yandex.ru/i/lD79TRUAfCvsXw" TargetMode="External"/><Relationship Id="rId253" Type="http://schemas.openxmlformats.org/officeDocument/2006/relationships/hyperlink" Target="https://disk.yandex.ru/i/EqZB3CS3vJeArA" TargetMode="External"/><Relationship Id="rId274" Type="http://schemas.openxmlformats.org/officeDocument/2006/relationships/hyperlink" Target="https://disk.yandex.ru/i/QKYN9PxGifLD3g" TargetMode="External"/><Relationship Id="rId295" Type="http://schemas.openxmlformats.org/officeDocument/2006/relationships/hyperlink" Target="https://disk.yandex.ru/i/w-2pDH7O5K3KPw" TargetMode="External"/><Relationship Id="rId309" Type="http://schemas.openxmlformats.org/officeDocument/2006/relationships/hyperlink" Target="https://disk.yandex.ru/i/ONZSQ4ydoqQEyA" TargetMode="External"/><Relationship Id="rId27" Type="http://schemas.openxmlformats.org/officeDocument/2006/relationships/hyperlink" Target="https://disk.yandex.ru/i/EFcOQfbYgECPhQ" TargetMode="External"/><Relationship Id="rId48" Type="http://schemas.openxmlformats.org/officeDocument/2006/relationships/hyperlink" Target="https://yadi.sk/i/Ofhuy1oigBZiww" TargetMode="External"/><Relationship Id="rId69" Type="http://schemas.openxmlformats.org/officeDocument/2006/relationships/hyperlink" Target="https://disk.yandex.ru/i/cCn6MFnQ0SLFAg" TargetMode="External"/><Relationship Id="rId113" Type="http://schemas.openxmlformats.org/officeDocument/2006/relationships/hyperlink" Target="https://disk.yandex.ru/d/fLKME-gc7U1L8A" TargetMode="External"/><Relationship Id="rId134" Type="http://schemas.openxmlformats.org/officeDocument/2006/relationships/hyperlink" Target="https://disk.yandex.ru/i/RV5av0kyjfWcDw" TargetMode="External"/><Relationship Id="rId320" Type="http://schemas.openxmlformats.org/officeDocument/2006/relationships/hyperlink" Target="https://disk.yandex.ru/i/heAxTQWFFoNdEA" TargetMode="External"/><Relationship Id="rId80" Type="http://schemas.openxmlformats.org/officeDocument/2006/relationships/hyperlink" Target="https://disk.yandex.ru/i/ZPvOQoVS8QDj0w" TargetMode="External"/><Relationship Id="rId155" Type="http://schemas.openxmlformats.org/officeDocument/2006/relationships/hyperlink" Target="https://disk.yandex.ru/i/5R1tEptvYB8TEQ" TargetMode="External"/><Relationship Id="rId176" Type="http://schemas.openxmlformats.org/officeDocument/2006/relationships/hyperlink" Target="https://disk.yandex.ru/d/2EeEQPh9zApEPQ" TargetMode="External"/><Relationship Id="rId197" Type="http://schemas.openxmlformats.org/officeDocument/2006/relationships/hyperlink" Target="https://disk.yandex.ru/i/pmV6oiCNwUQhuA" TargetMode="External"/><Relationship Id="rId341" Type="http://schemas.openxmlformats.org/officeDocument/2006/relationships/hyperlink" Target="https://www.youtube.com/watch?v=iiBA19jkOI0" TargetMode="External"/><Relationship Id="rId362" Type="http://schemas.openxmlformats.org/officeDocument/2006/relationships/hyperlink" Target="https://disk.yandex.ru/i/POmQZB8XESRH3Q" TargetMode="External"/><Relationship Id="rId201" Type="http://schemas.openxmlformats.org/officeDocument/2006/relationships/hyperlink" Target="https://disk.yandex.ru/i/wKx5EMkAKlfBrA" TargetMode="External"/><Relationship Id="rId222" Type="http://schemas.openxmlformats.org/officeDocument/2006/relationships/hyperlink" Target="https://disk.yandex.ru/i/VPOH480_30ihlQ" TargetMode="External"/><Relationship Id="rId243" Type="http://schemas.openxmlformats.org/officeDocument/2006/relationships/hyperlink" Target="https://disk.yandex.ru/i/QChsdqt2CJQLZg" TargetMode="External"/><Relationship Id="rId264" Type="http://schemas.openxmlformats.org/officeDocument/2006/relationships/hyperlink" Target="https://disk.yandex.ru/i/xwdpVDR4LF53iA" TargetMode="External"/><Relationship Id="rId285" Type="http://schemas.openxmlformats.org/officeDocument/2006/relationships/hyperlink" Target="https://disk.yandex.ru/i/UlumJkVdjJAh5g" TargetMode="External"/><Relationship Id="rId17" Type="http://schemas.openxmlformats.org/officeDocument/2006/relationships/hyperlink" Target="https://yadi.sk/i/dvWNO8PyRJtrwg" TargetMode="External"/><Relationship Id="rId38" Type="http://schemas.openxmlformats.org/officeDocument/2006/relationships/hyperlink" Target="https://disk.yandex.ru/d/Mqci_HxBbkrOuQ" TargetMode="External"/><Relationship Id="rId59" Type="http://schemas.openxmlformats.org/officeDocument/2006/relationships/hyperlink" Target="https://disk.yandex.ru/i/2Wb02Wjhk0MjZA" TargetMode="External"/><Relationship Id="rId103" Type="http://schemas.openxmlformats.org/officeDocument/2006/relationships/hyperlink" Target="https://disk.yandex.ru/i/sHiXQeZdlv1Nrw" TargetMode="External"/><Relationship Id="rId124" Type="http://schemas.openxmlformats.org/officeDocument/2006/relationships/hyperlink" Target="https://disk.yandex.ru/i/FvGpe5jfpVaLxg" TargetMode="External"/><Relationship Id="rId310" Type="http://schemas.openxmlformats.org/officeDocument/2006/relationships/hyperlink" Target="https://disk.yandex.ru/i/o8Hp5dIG4lANGg" TargetMode="External"/><Relationship Id="rId70" Type="http://schemas.openxmlformats.org/officeDocument/2006/relationships/hyperlink" Target="https://disk.yandex.ru/i/eGn7IuYYDE4_cg" TargetMode="External"/><Relationship Id="rId91" Type="http://schemas.openxmlformats.org/officeDocument/2006/relationships/hyperlink" Target="https://disk.yandex.ru/i/ztFKz4BIuK3eAQ" TargetMode="External"/><Relationship Id="rId145" Type="http://schemas.openxmlformats.org/officeDocument/2006/relationships/hyperlink" Target="https://disk.yandex.ru/i/UDR-vPQ_EVzYbA" TargetMode="External"/><Relationship Id="rId166" Type="http://schemas.openxmlformats.org/officeDocument/2006/relationships/hyperlink" Target="https://disk.yandex.ru/i/e-2uJ8236NCYtw" TargetMode="External"/><Relationship Id="rId187" Type="http://schemas.openxmlformats.org/officeDocument/2006/relationships/hyperlink" Target="https://disk.yandex.ru/d/XHVzNCc826D0Iw" TargetMode="External"/><Relationship Id="rId331" Type="http://schemas.openxmlformats.org/officeDocument/2006/relationships/hyperlink" Target="https://disk.yandex.ru/i/sMmg2Qc6dS47yA" TargetMode="External"/><Relationship Id="rId352" Type="http://schemas.openxmlformats.org/officeDocument/2006/relationships/hyperlink" Target="https://disk.yandex.ru/i/_hic7a1wq10tSQ" TargetMode="External"/><Relationship Id="rId373" Type="http://schemas.openxmlformats.org/officeDocument/2006/relationships/hyperlink" Target="https://disk.yandex.ru/i/nduSPAkWWAhlJQ" TargetMode="External"/><Relationship Id="rId1" Type="http://schemas.openxmlformats.org/officeDocument/2006/relationships/hyperlink" Target="https://yadi.sk/i/OuuDZnziuTrC5g" TargetMode="External"/><Relationship Id="rId212" Type="http://schemas.openxmlformats.org/officeDocument/2006/relationships/hyperlink" Target="https://disk.yandex.ru/i/3z1ZoR21Jcz_Ww" TargetMode="External"/><Relationship Id="rId233" Type="http://schemas.openxmlformats.org/officeDocument/2006/relationships/hyperlink" Target="https://disk.yandex.ru/i/MINDezJQ3tBX6Q" TargetMode="External"/><Relationship Id="rId254" Type="http://schemas.openxmlformats.org/officeDocument/2006/relationships/hyperlink" Target="https://disk.yandex.ru/i/SBEdarx2M7t5zw" TargetMode="External"/><Relationship Id="rId28" Type="http://schemas.openxmlformats.org/officeDocument/2006/relationships/hyperlink" Target="https://yadi.sk/i/OBtr1hhO-wBavg" TargetMode="External"/><Relationship Id="rId49" Type="http://schemas.openxmlformats.org/officeDocument/2006/relationships/hyperlink" Target="https://yadi.sk/i/hEgf6-Ni7Tcz2Q" TargetMode="External"/><Relationship Id="rId114" Type="http://schemas.openxmlformats.org/officeDocument/2006/relationships/hyperlink" Target="https://disk.yandex.ru/i/9ZlwoPLjwmylkA" TargetMode="External"/><Relationship Id="rId275" Type="http://schemas.openxmlformats.org/officeDocument/2006/relationships/hyperlink" Target="https://disk.yandex.ru/i/P1vTbiImx9SDug" TargetMode="External"/><Relationship Id="rId296" Type="http://schemas.openxmlformats.org/officeDocument/2006/relationships/hyperlink" Target="https://disk.yandex.ru/i/T3jlEdkOholqHw" TargetMode="External"/><Relationship Id="rId300" Type="http://schemas.openxmlformats.org/officeDocument/2006/relationships/hyperlink" Target="https://disk.yandex.ru/i/6bi1EmYaYYwuBA" TargetMode="External"/><Relationship Id="rId60" Type="http://schemas.openxmlformats.org/officeDocument/2006/relationships/hyperlink" Target="https://yadi.sk/i/teDT4iIyoY3s_A" TargetMode="External"/><Relationship Id="rId81" Type="http://schemas.openxmlformats.org/officeDocument/2006/relationships/hyperlink" Target="https://disk.yandex.ru/i/7hiAuyGX-WZa2Q" TargetMode="External"/><Relationship Id="rId135" Type="http://schemas.openxmlformats.org/officeDocument/2006/relationships/hyperlink" Target="https://disk.yandex.ru/i/NBQCc2wVpQtGZQ" TargetMode="External"/><Relationship Id="rId156" Type="http://schemas.openxmlformats.org/officeDocument/2006/relationships/hyperlink" Target="https://disk.yandex.ru/i/B5tUBRKu3sUXoA" TargetMode="External"/><Relationship Id="rId177" Type="http://schemas.openxmlformats.org/officeDocument/2006/relationships/hyperlink" Target="https://disk.yandex.ru/d/QMwceG3EAwQ-8Q" TargetMode="External"/><Relationship Id="rId198" Type="http://schemas.openxmlformats.org/officeDocument/2006/relationships/hyperlink" Target="https://disk.yandex.ru/i/mhp-HytpFJvw8Q" TargetMode="External"/><Relationship Id="rId321" Type="http://schemas.openxmlformats.org/officeDocument/2006/relationships/hyperlink" Target="https://disk.yandex.ru/i/9IfCMBZRBP7TnQ" TargetMode="External"/><Relationship Id="rId342" Type="http://schemas.openxmlformats.org/officeDocument/2006/relationships/hyperlink" Target="https://disk.yandex.ru/i/cp8eg5hOWdb2jA" TargetMode="External"/><Relationship Id="rId363" Type="http://schemas.openxmlformats.org/officeDocument/2006/relationships/hyperlink" Target="https://disk.yandex.ru/i/6uhvdcwG82Kodw" TargetMode="External"/><Relationship Id="rId202" Type="http://schemas.openxmlformats.org/officeDocument/2006/relationships/hyperlink" Target="https://disk.yandex.ru/i/eIDe4H13gDigRw" TargetMode="External"/><Relationship Id="rId223" Type="http://schemas.openxmlformats.org/officeDocument/2006/relationships/hyperlink" Target="https://disk.yandex.ru/i/yIF6BRFa3gj-rQ" TargetMode="External"/><Relationship Id="rId244" Type="http://schemas.openxmlformats.org/officeDocument/2006/relationships/hyperlink" Target="https://disk.yandex.ru/i/2-75AYOaf48cOQ" TargetMode="External"/><Relationship Id="rId18" Type="http://schemas.openxmlformats.org/officeDocument/2006/relationships/hyperlink" Target="https://yadi.sk/i/hin0CR607XCdQg" TargetMode="External"/><Relationship Id="rId39" Type="http://schemas.openxmlformats.org/officeDocument/2006/relationships/hyperlink" Target="https://yadi.sk/i/bImm5PEag7N4OQ" TargetMode="External"/><Relationship Id="rId265" Type="http://schemas.openxmlformats.org/officeDocument/2006/relationships/hyperlink" Target="https://disk.yandex.ru/d/qYMl5Isfu_XxvQ" TargetMode="External"/><Relationship Id="rId286" Type="http://schemas.openxmlformats.org/officeDocument/2006/relationships/hyperlink" Target="https://disk.yandex.ru/i/xVHI0t9V36yVOw" TargetMode="External"/><Relationship Id="rId50" Type="http://schemas.openxmlformats.org/officeDocument/2006/relationships/hyperlink" Target="https://yadi.sk/i/57cifUq3-5rKJQ" TargetMode="External"/><Relationship Id="rId104" Type="http://schemas.openxmlformats.org/officeDocument/2006/relationships/hyperlink" Target="https://disk.yandex.ru/i/3ZszbxKcpSU_Uw" TargetMode="External"/><Relationship Id="rId125" Type="http://schemas.openxmlformats.org/officeDocument/2006/relationships/hyperlink" Target="https://disk.yandex.ru/i/8_mOZFX6kA2kBg" TargetMode="External"/><Relationship Id="rId146" Type="http://schemas.openxmlformats.org/officeDocument/2006/relationships/hyperlink" Target="https://disk.yandex.ru/i/RayLKI-6WmGKNA" TargetMode="External"/><Relationship Id="rId167" Type="http://schemas.openxmlformats.org/officeDocument/2006/relationships/hyperlink" Target="https://disk.yandex.ru/i/e-2uJ8236NCYtw" TargetMode="External"/><Relationship Id="rId188" Type="http://schemas.openxmlformats.org/officeDocument/2006/relationships/hyperlink" Target="https://disk.yandex.ru/i/rgX7eR4zA9iK7Q" TargetMode="External"/><Relationship Id="rId311" Type="http://schemas.openxmlformats.org/officeDocument/2006/relationships/hyperlink" Target="https://disk.yandex.ru/d/GmO9hgx72dWQ5g" TargetMode="External"/><Relationship Id="rId332" Type="http://schemas.openxmlformats.org/officeDocument/2006/relationships/hyperlink" Target="https://disk.yandex.ru/i/w3xOGxSbwvnOyw" TargetMode="External"/><Relationship Id="rId353" Type="http://schemas.openxmlformats.org/officeDocument/2006/relationships/hyperlink" Target="https://www.youtube.com/watch?v=_8UjpasjcZc" TargetMode="External"/><Relationship Id="rId374" Type="http://schemas.openxmlformats.org/officeDocument/2006/relationships/hyperlink" Target="https://disk.yandex.ru/d/7wPrEktGlVcvHQ" TargetMode="External"/><Relationship Id="rId71" Type="http://schemas.openxmlformats.org/officeDocument/2006/relationships/hyperlink" Target="https://disk.yandex.ru/i/8_mOZFX6kA2kBg" TargetMode="External"/><Relationship Id="rId92" Type="http://schemas.openxmlformats.org/officeDocument/2006/relationships/hyperlink" Target="https://disk.yandex.ru/i/opJ0mTiLKI98tw" TargetMode="External"/><Relationship Id="rId213" Type="http://schemas.openxmlformats.org/officeDocument/2006/relationships/hyperlink" Target="https://disk.yandex.ru/i/3RntmIQsOMvrxQ" TargetMode="External"/><Relationship Id="rId234" Type="http://schemas.openxmlformats.org/officeDocument/2006/relationships/hyperlink" Target="https://disk.yandex.ru/i/MaQwFWwVmIlFAQ" TargetMode="External"/><Relationship Id="rId2" Type="http://schemas.openxmlformats.org/officeDocument/2006/relationships/hyperlink" Target="https://yadi.sk/i/_56QoVeWBbM8yQ" TargetMode="External"/><Relationship Id="rId29" Type="http://schemas.openxmlformats.org/officeDocument/2006/relationships/hyperlink" Target="https://disk.yandex.ru/i/GTx04z1p2G9QMA" TargetMode="External"/><Relationship Id="rId255" Type="http://schemas.openxmlformats.org/officeDocument/2006/relationships/hyperlink" Target="https://disk.yandex.ru/i/FwHwPgaG7nhO4g" TargetMode="External"/><Relationship Id="rId276" Type="http://schemas.openxmlformats.org/officeDocument/2006/relationships/hyperlink" Target="https://disk.yandex.ru/d/ETXWykePbIAXug" TargetMode="External"/><Relationship Id="rId297" Type="http://schemas.openxmlformats.org/officeDocument/2006/relationships/hyperlink" Target="https://disk.yandex.ru/i/_UpAob2ORnyEUQ" TargetMode="External"/><Relationship Id="rId40" Type="http://schemas.openxmlformats.org/officeDocument/2006/relationships/hyperlink" Target="https://disk.yandex.ru/i/JksJ1_tibfLSZw" TargetMode="External"/><Relationship Id="rId115" Type="http://schemas.openxmlformats.org/officeDocument/2006/relationships/hyperlink" Target="https://disk.yandex.ru/i/_lIX8b1c8PsFZg" TargetMode="External"/><Relationship Id="rId136" Type="http://schemas.openxmlformats.org/officeDocument/2006/relationships/hyperlink" Target="https://disk.yandex.ru/i/W219YuR9CZHhzw" TargetMode="External"/><Relationship Id="rId157" Type="http://schemas.openxmlformats.org/officeDocument/2006/relationships/hyperlink" Target="https://disk.yandex.ru/i/DmxTGVMy1gH-Rg" TargetMode="External"/><Relationship Id="rId178" Type="http://schemas.openxmlformats.org/officeDocument/2006/relationships/hyperlink" Target="https://disk.yandex.ru/i/t3yZKMauDP2SDA" TargetMode="External"/><Relationship Id="rId301" Type="http://schemas.openxmlformats.org/officeDocument/2006/relationships/hyperlink" Target="https://disk.yandex.ru/i/0BMxAkyPJLmP2A" TargetMode="External"/><Relationship Id="rId322" Type="http://schemas.openxmlformats.org/officeDocument/2006/relationships/hyperlink" Target="https://disk.yandex.ru/i/je4KOKG4gqW6pQ" TargetMode="External"/><Relationship Id="rId343" Type="http://schemas.openxmlformats.org/officeDocument/2006/relationships/hyperlink" Target="https://disk.yandex.ru/i/ykrMusy6rbcmQQ" TargetMode="External"/><Relationship Id="rId364" Type="http://schemas.openxmlformats.org/officeDocument/2006/relationships/hyperlink" Target="https://disk.yandex.ru/i/os3R25gXR5Pw7A" TargetMode="External"/><Relationship Id="rId61" Type="http://schemas.openxmlformats.org/officeDocument/2006/relationships/hyperlink" Target="https://disk.yandex.ru/i/BhQb9s0ICFsIdw" TargetMode="External"/><Relationship Id="rId82" Type="http://schemas.openxmlformats.org/officeDocument/2006/relationships/hyperlink" Target="https://disk.yandex.ru/i/NcK1MdlV_6ISig" TargetMode="External"/><Relationship Id="rId199" Type="http://schemas.openxmlformats.org/officeDocument/2006/relationships/hyperlink" Target="https://disk.yandex.ru/i/_KJCxTdV-KCidQ" TargetMode="External"/><Relationship Id="rId203" Type="http://schemas.openxmlformats.org/officeDocument/2006/relationships/hyperlink" Target="https://disk.yandex.ru/i/snAYWIUte4OwtQ" TargetMode="External"/><Relationship Id="rId19" Type="http://schemas.openxmlformats.org/officeDocument/2006/relationships/hyperlink" Target="https://yadi.sk/i/uBFlMB26qrYwMw" TargetMode="External"/><Relationship Id="rId224" Type="http://schemas.openxmlformats.org/officeDocument/2006/relationships/hyperlink" Target="https://disk.yandex.ru/i/Y1qxDBQYe81QIQ" TargetMode="External"/><Relationship Id="rId245" Type="http://schemas.openxmlformats.org/officeDocument/2006/relationships/hyperlink" Target="https://disk.yandex.ru/i/gjLnLPPQ9zQTqw" TargetMode="External"/><Relationship Id="rId266" Type="http://schemas.openxmlformats.org/officeDocument/2006/relationships/hyperlink" Target="https://disk.yandex.ru/d/6L9CkYPLiOyJvw" TargetMode="External"/><Relationship Id="rId287" Type="http://schemas.openxmlformats.org/officeDocument/2006/relationships/hyperlink" Target="https://disk.yandex.ru/i/ecoqEn7K-ZY3eg" TargetMode="External"/><Relationship Id="rId30" Type="http://schemas.openxmlformats.org/officeDocument/2006/relationships/hyperlink" Target="https://disk.yandex.ru/i/mvM7CSDrTj1Kuw" TargetMode="External"/><Relationship Id="rId105" Type="http://schemas.openxmlformats.org/officeDocument/2006/relationships/hyperlink" Target="https://disk.yandex.ru/i/QhsO0Seici9qwA" TargetMode="External"/><Relationship Id="rId126" Type="http://schemas.openxmlformats.org/officeDocument/2006/relationships/hyperlink" Target="https://disk.yandex.ru/d/TFpDnIuuQzgFKg" TargetMode="External"/><Relationship Id="rId147" Type="http://schemas.openxmlformats.org/officeDocument/2006/relationships/hyperlink" Target="https://disk.yandex.ru/i/Os_Ix8VDi-Dmpg" TargetMode="External"/><Relationship Id="rId168" Type="http://schemas.openxmlformats.org/officeDocument/2006/relationships/hyperlink" Target="https://disk.yandex.ru/d/6idsxMQ4W41hOQ" TargetMode="External"/><Relationship Id="rId312" Type="http://schemas.openxmlformats.org/officeDocument/2006/relationships/hyperlink" Target="https://disk.yandex.ru/i/EQAd4HQmufpVDw" TargetMode="External"/><Relationship Id="rId333" Type="http://schemas.openxmlformats.org/officeDocument/2006/relationships/hyperlink" Target="https://disk.yandex.ru/d/uJQQeACpgVMw-g" TargetMode="External"/><Relationship Id="rId354" Type="http://schemas.openxmlformats.org/officeDocument/2006/relationships/hyperlink" Target="https://www.youtube.com/watch?v=_8UjpasjcZc" TargetMode="External"/><Relationship Id="rId51" Type="http://schemas.openxmlformats.org/officeDocument/2006/relationships/hyperlink" Target="https://yadi.sk/i/9jduIZXKCaW6sw" TargetMode="External"/><Relationship Id="rId72" Type="http://schemas.openxmlformats.org/officeDocument/2006/relationships/hyperlink" Target="https://disk.yandex.ru/i/yYbpnnMHRxz0PA" TargetMode="External"/><Relationship Id="rId93" Type="http://schemas.openxmlformats.org/officeDocument/2006/relationships/hyperlink" Target="https://disk.yandex.ru/i/j1oPB2R-oPPgnQ" TargetMode="External"/><Relationship Id="rId189" Type="http://schemas.openxmlformats.org/officeDocument/2006/relationships/hyperlink" Target="https://disk.yandex.ru/i/Jm6LGvgaXThmdw" TargetMode="External"/><Relationship Id="rId375" Type="http://schemas.openxmlformats.org/officeDocument/2006/relationships/hyperlink" Target="https://disk.yandex.ru/d/BHllEtmqM3Tkog" TargetMode="External"/><Relationship Id="rId3" Type="http://schemas.openxmlformats.org/officeDocument/2006/relationships/hyperlink" Target="https://yadi.sk/d/BHs0ABmOEqAmtA" TargetMode="External"/><Relationship Id="rId214" Type="http://schemas.openxmlformats.org/officeDocument/2006/relationships/hyperlink" Target="https://disk.yandex.ru/i/RN_iW2-CbZxGiw" TargetMode="External"/><Relationship Id="rId235" Type="http://schemas.openxmlformats.org/officeDocument/2006/relationships/hyperlink" Target="https://disk.yandex.ru/i/1624OcviW49QsQ" TargetMode="External"/><Relationship Id="rId256" Type="http://schemas.openxmlformats.org/officeDocument/2006/relationships/hyperlink" Target="https://disk.yandex.ru/i/sSwXIPENxN-71w" TargetMode="External"/><Relationship Id="rId277" Type="http://schemas.openxmlformats.org/officeDocument/2006/relationships/hyperlink" Target="https://disk.yandex.ru/d/VwqD4MiQOJcrgQ" TargetMode="External"/><Relationship Id="rId298" Type="http://schemas.openxmlformats.org/officeDocument/2006/relationships/hyperlink" Target="https://disk.yandex.ru/i/Q534eTxuvBTJZA" TargetMode="External"/><Relationship Id="rId116" Type="http://schemas.openxmlformats.org/officeDocument/2006/relationships/hyperlink" Target="https://disk.yandex.ru/d/wEa1HxSQuSPcRA" TargetMode="External"/><Relationship Id="rId137" Type="http://schemas.openxmlformats.org/officeDocument/2006/relationships/hyperlink" Target="https://disk.yandex.ru/i/Eme5BcFosfALgw" TargetMode="External"/><Relationship Id="rId158" Type="http://schemas.openxmlformats.org/officeDocument/2006/relationships/hyperlink" Target="https://disk.yandex.ru/i/8w8cQ-SGJwIycw" TargetMode="External"/><Relationship Id="rId302" Type="http://schemas.openxmlformats.org/officeDocument/2006/relationships/hyperlink" Target="https://disk.yandex.ru/i/Owb-p1goG1l2eg" TargetMode="External"/><Relationship Id="rId323" Type="http://schemas.openxmlformats.org/officeDocument/2006/relationships/hyperlink" Target="https://disk.yandex.ru/i/rYprylAvM95N0g" TargetMode="External"/><Relationship Id="rId344" Type="http://schemas.openxmlformats.org/officeDocument/2006/relationships/hyperlink" Target="https://disk.yandex.ru/i/rR9K25gkUhzK-Q" TargetMode="External"/><Relationship Id="rId20" Type="http://schemas.openxmlformats.org/officeDocument/2006/relationships/hyperlink" Target="https://yadi.sk/i/WA5XAd-_BdUfJA" TargetMode="External"/><Relationship Id="rId41" Type="http://schemas.openxmlformats.org/officeDocument/2006/relationships/hyperlink" Target="https://disk.yandex.ru/i/A6-9wqSVOHyzkA" TargetMode="External"/><Relationship Id="rId62" Type="http://schemas.openxmlformats.org/officeDocument/2006/relationships/hyperlink" Target="https://disk.yandex.ru/i/IMQAR6yavPJFiA" TargetMode="External"/><Relationship Id="rId83" Type="http://schemas.openxmlformats.org/officeDocument/2006/relationships/hyperlink" Target="https://disk.yandex.ru/i/_9dtwZYpyivWYw" TargetMode="External"/><Relationship Id="rId179" Type="http://schemas.openxmlformats.org/officeDocument/2006/relationships/hyperlink" Target="https://disk.yandex.ru/i/BBmPbIzC1NFzSA" TargetMode="External"/><Relationship Id="rId365" Type="http://schemas.openxmlformats.org/officeDocument/2006/relationships/hyperlink" Target="https://disk.yandex.ru/d/rqXX9ZrBMXx-wg" TargetMode="External"/><Relationship Id="rId190" Type="http://schemas.openxmlformats.org/officeDocument/2006/relationships/hyperlink" Target="https://disk.yandex.ru/d/qCoS49OJ5rHWWA" TargetMode="External"/><Relationship Id="rId204" Type="http://schemas.openxmlformats.org/officeDocument/2006/relationships/hyperlink" Target="https://disk.yandex.ru/i/twijpHHFPj9AYA" TargetMode="External"/><Relationship Id="rId225" Type="http://schemas.openxmlformats.org/officeDocument/2006/relationships/hyperlink" Target="https://disk.yandex.ru/i/-OZJzrtkx9bgjw" TargetMode="External"/><Relationship Id="rId246" Type="http://schemas.openxmlformats.org/officeDocument/2006/relationships/hyperlink" Target="https://disk.yandex.ru/i/V0GdzupWaV3LSg" TargetMode="External"/><Relationship Id="rId267" Type="http://schemas.openxmlformats.org/officeDocument/2006/relationships/hyperlink" Target="https://disk.yandex.ru/i/IEio_BjdF4kD6A" TargetMode="External"/><Relationship Id="rId288" Type="http://schemas.openxmlformats.org/officeDocument/2006/relationships/hyperlink" Target="https://disk.yandex.ru/i/O09_DK4ewrWLug" TargetMode="External"/><Relationship Id="rId106" Type="http://schemas.openxmlformats.org/officeDocument/2006/relationships/hyperlink" Target="https://disk.yandex.ru/i/SUGMRUYSUkKf3A" TargetMode="External"/><Relationship Id="rId127" Type="http://schemas.openxmlformats.org/officeDocument/2006/relationships/hyperlink" Target="https://disk.yandex.ru/d/KBy0ow4qiDWKUw" TargetMode="External"/><Relationship Id="rId313" Type="http://schemas.openxmlformats.org/officeDocument/2006/relationships/hyperlink" Target="https://disk.yandex.ru/i/RRNl29KVhoQ7Kg" TargetMode="External"/><Relationship Id="rId10" Type="http://schemas.openxmlformats.org/officeDocument/2006/relationships/hyperlink" Target="https://yadi.sk/i/eaXWaISJi7I7Aw" TargetMode="External"/><Relationship Id="rId31" Type="http://schemas.openxmlformats.org/officeDocument/2006/relationships/hyperlink" Target="https://disk.yandex.ru/i/xwTOBE33ghHV7w" TargetMode="External"/><Relationship Id="rId52" Type="http://schemas.openxmlformats.org/officeDocument/2006/relationships/hyperlink" Target="https://yadi.sk/i/pn6MTfH4CQ9GBg" TargetMode="External"/><Relationship Id="rId73" Type="http://schemas.openxmlformats.org/officeDocument/2006/relationships/hyperlink" Target="https://disk.yandex.ru/i/Ric2DNNDMAdIFQ" TargetMode="External"/><Relationship Id="rId94" Type="http://schemas.openxmlformats.org/officeDocument/2006/relationships/hyperlink" Target="https://disk.yandex.ru/i/lzA3JZnQugt2zg" TargetMode="External"/><Relationship Id="rId148" Type="http://schemas.openxmlformats.org/officeDocument/2006/relationships/hyperlink" Target="https://disk.yandex.ru/i/Xq5rDbh5JMi1lQ" TargetMode="External"/><Relationship Id="rId169" Type="http://schemas.openxmlformats.org/officeDocument/2006/relationships/hyperlink" Target="https://disk.yandex.ru/d/HyKfJXepiXVyoQ" TargetMode="External"/><Relationship Id="rId334" Type="http://schemas.openxmlformats.org/officeDocument/2006/relationships/hyperlink" Target="https://disk.yandex.ru/d/bkeiItkpKb2P1w" TargetMode="External"/><Relationship Id="rId355" Type="http://schemas.openxmlformats.org/officeDocument/2006/relationships/hyperlink" Target="https://disk.yandex.ru/i/aupLKhZtgz9YoA" TargetMode="External"/><Relationship Id="rId376" Type="http://schemas.openxmlformats.org/officeDocument/2006/relationships/hyperlink" Target="https://disk.yandex.ru/d/WrJUaMsco4zr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2"/>
  <sheetViews>
    <sheetView tabSelected="1" view="pageBreakPreview" zoomScale="40" zoomScaleNormal="30" zoomScaleSheetLayoutView="40" workbookViewId="0">
      <pane ySplit="1" topLeftCell="A2" activePane="bottomLeft" state="frozen"/>
      <selection pane="bottomLeft" activeCell="D1" sqref="D1:I1"/>
    </sheetView>
  </sheetViews>
  <sheetFormatPr defaultColWidth="9.140625" defaultRowHeight="36" outlineLevelRow="1" outlineLevelCol="1"/>
  <cols>
    <col min="1" max="1" width="15" style="40" customWidth="1"/>
    <col min="2" max="2" width="19.85546875" style="40" customWidth="1"/>
    <col min="3" max="3" width="45.85546875" style="11" customWidth="1"/>
    <col min="4" max="4" width="104.140625" style="11" customWidth="1"/>
    <col min="5" max="5" width="16.42578125" style="35" customWidth="1"/>
    <col min="6" max="6" width="21.140625" style="35" customWidth="1"/>
    <col min="7" max="7" width="16.5703125" style="35" hidden="1" customWidth="1" outlineLevel="1"/>
    <col min="8" max="8" width="16.42578125" style="35" hidden="1" customWidth="1" outlineLevel="1"/>
    <col min="9" max="9" width="24.42578125" style="7" customWidth="1" collapsed="1"/>
    <col min="10" max="10" width="26.85546875" style="20" customWidth="1" outlineLevel="1"/>
    <col min="11" max="11" width="24.42578125" style="13" customWidth="1" outlineLevel="1"/>
    <col min="12" max="12" width="28.85546875" style="13" customWidth="1" outlineLevel="1"/>
    <col min="13" max="13" width="22.5703125" style="12" customWidth="1" outlineLevel="1"/>
    <col min="14" max="14" width="36.42578125" style="12" customWidth="1" outlineLevel="1"/>
    <col min="15" max="15" width="17.5703125" style="99" hidden="1" customWidth="1"/>
    <col min="16" max="16" width="18.85546875" style="100" hidden="1" customWidth="1"/>
    <col min="17" max="17" width="28.5703125" style="50" customWidth="1"/>
    <col min="18" max="18" width="26.42578125" style="14" customWidth="1"/>
    <col min="19" max="19" width="46.5703125" style="18" customWidth="1" outlineLevel="1"/>
    <col min="20" max="20" width="42.5703125" style="18" customWidth="1" outlineLevel="1"/>
    <col min="21" max="22" width="45.5703125" style="18" customWidth="1" outlineLevel="1"/>
    <col min="23" max="23" width="26.42578125" style="14" customWidth="1"/>
    <col min="24" max="16384" width="9.140625" style="11"/>
  </cols>
  <sheetData>
    <row r="1" spans="1:23" ht="78.75" customHeight="1">
      <c r="B1" s="835" t="s">
        <v>1233</v>
      </c>
      <c r="D1" s="899" t="s">
        <v>148</v>
      </c>
      <c r="E1" s="900"/>
      <c r="F1" s="900"/>
      <c r="G1" s="900"/>
      <c r="H1" s="900"/>
      <c r="I1" s="900"/>
      <c r="J1" s="910"/>
      <c r="K1" s="911"/>
      <c r="L1" s="57"/>
      <c r="M1" s="897" t="s">
        <v>64</v>
      </c>
      <c r="N1" s="898"/>
      <c r="O1" s="98"/>
      <c r="P1" s="98"/>
      <c r="Q1" s="61"/>
    </row>
    <row r="2" spans="1:23" s="55" customFormat="1" ht="95.25" customHeight="1">
      <c r="A2" s="901" t="s">
        <v>980</v>
      </c>
      <c r="B2" s="902"/>
      <c r="C2" s="229" t="s">
        <v>244</v>
      </c>
      <c r="D2" s="165"/>
      <c r="E2" s="903" t="s">
        <v>978</v>
      </c>
      <c r="F2" s="904"/>
      <c r="G2" s="904"/>
      <c r="H2" s="904"/>
      <c r="I2" s="902"/>
      <c r="J2" s="52" t="s">
        <v>63</v>
      </c>
      <c r="K2" s="908"/>
      <c r="L2" s="909"/>
      <c r="M2" s="905" t="s">
        <v>243</v>
      </c>
      <c r="N2" s="906"/>
      <c r="O2" s="906"/>
      <c r="P2" s="906"/>
      <c r="Q2" s="907"/>
      <c r="R2" s="53"/>
      <c r="S2" s="54"/>
      <c r="T2" s="54"/>
      <c r="U2" s="54"/>
      <c r="V2" s="54"/>
      <c r="W2" s="53"/>
    </row>
    <row r="3" spans="1:23">
      <c r="A3" s="895" t="s">
        <v>150</v>
      </c>
      <c r="B3" s="896"/>
      <c r="C3" s="896"/>
      <c r="D3" s="642"/>
      <c r="E3" s="234"/>
      <c r="L3" s="47"/>
      <c r="M3" s="221"/>
      <c r="N3" s="223"/>
      <c r="O3" s="230"/>
      <c r="P3" s="231"/>
      <c r="Q3" s="222"/>
    </row>
    <row r="4" spans="1:23" ht="94.5" customHeight="1">
      <c r="A4" s="66" t="s">
        <v>53</v>
      </c>
      <c r="B4" s="39" t="s">
        <v>0</v>
      </c>
      <c r="C4" s="22" t="s">
        <v>1</v>
      </c>
      <c r="D4" s="22" t="s">
        <v>2</v>
      </c>
      <c r="E4" s="23" t="s">
        <v>57</v>
      </c>
      <c r="F4" s="23" t="s">
        <v>3</v>
      </c>
      <c r="G4" s="24" t="s">
        <v>4</v>
      </c>
      <c r="H4" s="24" t="s">
        <v>5</v>
      </c>
      <c r="I4" s="21" t="s">
        <v>47</v>
      </c>
      <c r="J4" s="21" t="s">
        <v>48</v>
      </c>
      <c r="K4" s="25" t="s">
        <v>29</v>
      </c>
      <c r="L4" s="26" t="s">
        <v>46</v>
      </c>
      <c r="M4" s="48" t="s">
        <v>27</v>
      </c>
      <c r="N4" s="48" t="s">
        <v>28</v>
      </c>
      <c r="O4" s="99" t="s">
        <v>25</v>
      </c>
      <c r="P4" s="100" t="s">
        <v>26</v>
      </c>
      <c r="Q4" s="51" t="s">
        <v>62</v>
      </c>
      <c r="R4" s="49" t="s">
        <v>6</v>
      </c>
      <c r="S4" s="15" t="s">
        <v>7</v>
      </c>
      <c r="T4" s="15" t="s">
        <v>8</v>
      </c>
      <c r="U4" s="74" t="s">
        <v>23</v>
      </c>
      <c r="V4" s="74" t="s">
        <v>138</v>
      </c>
      <c r="W4" s="116" t="s">
        <v>131</v>
      </c>
    </row>
    <row r="5" spans="1:23" ht="59.25" customHeight="1">
      <c r="A5" s="67"/>
      <c r="B5" s="9"/>
      <c r="C5" s="1"/>
      <c r="D5" s="3" t="s">
        <v>30</v>
      </c>
      <c r="E5" s="684"/>
      <c r="F5" s="6"/>
      <c r="G5" s="6"/>
      <c r="H5" s="6"/>
      <c r="I5" s="4"/>
      <c r="J5" s="4"/>
      <c r="K5" s="232" t="s">
        <v>50</v>
      </c>
      <c r="L5" s="4"/>
      <c r="M5" s="45"/>
      <c r="N5" s="4"/>
      <c r="O5" s="102"/>
      <c r="P5" s="103"/>
      <c r="Q5" s="43"/>
      <c r="R5" s="172"/>
      <c r="S5" s="16"/>
      <c r="T5" s="16"/>
      <c r="U5" s="75"/>
      <c r="V5" s="318"/>
      <c r="W5" s="298"/>
    </row>
    <row r="6" spans="1:23" ht="102" customHeight="1">
      <c r="A6" s="60" t="s">
        <v>71</v>
      </c>
      <c r="B6" s="403" t="s">
        <v>796</v>
      </c>
      <c r="C6" s="189" t="s">
        <v>797</v>
      </c>
      <c r="D6" s="37" t="s">
        <v>798</v>
      </c>
      <c r="E6" s="377">
        <v>20</v>
      </c>
      <c r="F6" s="377" t="s">
        <v>33</v>
      </c>
      <c r="G6" s="38">
        <v>6</v>
      </c>
      <c r="H6" s="117">
        <v>24</v>
      </c>
      <c r="I6" s="29">
        <v>14.87</v>
      </c>
      <c r="J6" s="32">
        <f t="shared" ref="J6" si="0">I6*G6*H6</f>
        <v>2141.2799999999997</v>
      </c>
      <c r="K6" s="95"/>
      <c r="L6" s="27">
        <f t="shared" ref="L6" si="1">J6*K6</f>
        <v>0</v>
      </c>
      <c r="M6" s="31">
        <f t="shared" ref="M6" si="2">O6*K6</f>
        <v>0</v>
      </c>
      <c r="N6" s="31">
        <f t="shared" ref="N6" si="3">P6*K6</f>
        <v>0</v>
      </c>
      <c r="O6" s="106">
        <v>4.7160000000000002</v>
      </c>
      <c r="P6" s="106">
        <v>3.4000000000000002E-2</v>
      </c>
      <c r="Q6" s="44"/>
      <c r="R6" s="178" t="s">
        <v>56</v>
      </c>
      <c r="S6" s="122">
        <v>4606157007020</v>
      </c>
      <c r="T6" s="238">
        <v>4606157007037</v>
      </c>
      <c r="U6" s="275"/>
      <c r="V6" s="318"/>
      <c r="W6" s="298"/>
    </row>
    <row r="7" spans="1:23" ht="98.25" customHeight="1">
      <c r="A7" s="60" t="s">
        <v>71</v>
      </c>
      <c r="B7" s="403" t="s">
        <v>801</v>
      </c>
      <c r="C7" s="189" t="s">
        <v>802</v>
      </c>
      <c r="D7" s="118" t="s">
        <v>886</v>
      </c>
      <c r="E7" s="377">
        <v>20</v>
      </c>
      <c r="F7" s="377" t="s">
        <v>33</v>
      </c>
      <c r="G7" s="38">
        <v>6</v>
      </c>
      <c r="H7" s="117">
        <v>24</v>
      </c>
      <c r="I7" s="29">
        <v>14.87</v>
      </c>
      <c r="J7" s="32">
        <f t="shared" ref="J7" si="4">I7*G7*H7</f>
        <v>2141.2799999999997</v>
      </c>
      <c r="K7" s="95"/>
      <c r="L7" s="27">
        <f t="shared" ref="L7" si="5">J7*K7</f>
        <v>0</v>
      </c>
      <c r="M7" s="31">
        <f t="shared" ref="M7" si="6">O7*K7</f>
        <v>0</v>
      </c>
      <c r="N7" s="31">
        <f t="shared" ref="N7" si="7">P7*K7</f>
        <v>0</v>
      </c>
      <c r="O7" s="106">
        <v>4.7160000000000002</v>
      </c>
      <c r="P7" s="106">
        <v>3.4000000000000002E-2</v>
      </c>
      <c r="Q7" s="44"/>
      <c r="R7" s="178" t="s">
        <v>56</v>
      </c>
      <c r="S7" s="56">
        <v>4606157005965</v>
      </c>
      <c r="T7" s="28">
        <v>4606157005972</v>
      </c>
      <c r="U7" s="16">
        <v>14606157005962</v>
      </c>
      <c r="V7" s="318"/>
      <c r="W7" s="298"/>
    </row>
    <row r="8" spans="1:23" s="121" customFormat="1" ht="105.75" customHeight="1">
      <c r="A8" s="60" t="s">
        <v>71</v>
      </c>
      <c r="B8" s="403" t="s">
        <v>157</v>
      </c>
      <c r="C8" s="189" t="s">
        <v>471</v>
      </c>
      <c r="D8" s="37" t="s">
        <v>286</v>
      </c>
      <c r="E8" s="377">
        <v>20</v>
      </c>
      <c r="F8" s="377" t="s">
        <v>33</v>
      </c>
      <c r="G8" s="38">
        <v>6</v>
      </c>
      <c r="H8" s="117">
        <v>24</v>
      </c>
      <c r="I8" s="29">
        <v>14.87</v>
      </c>
      <c r="J8" s="32">
        <f t="shared" ref="J8:J18" si="8">I8*G8*H8</f>
        <v>2141.2799999999997</v>
      </c>
      <c r="K8" s="95"/>
      <c r="L8" s="27">
        <f t="shared" ref="L8:L18" si="9">J8*K8</f>
        <v>0</v>
      </c>
      <c r="M8" s="31">
        <f>O8*K8</f>
        <v>0</v>
      </c>
      <c r="N8" s="31">
        <f t="shared" ref="N8:N18" si="10">P8*K8</f>
        <v>0</v>
      </c>
      <c r="O8" s="106">
        <v>4.7160000000000002</v>
      </c>
      <c r="P8" s="106">
        <v>3.4000000000000002E-2</v>
      </c>
      <c r="Q8" s="44"/>
      <c r="R8" s="178" t="s">
        <v>56</v>
      </c>
      <c r="S8" s="122">
        <v>4606157007020</v>
      </c>
      <c r="T8" s="238">
        <v>4606157007037</v>
      </c>
      <c r="U8" s="275"/>
      <c r="V8" s="319"/>
      <c r="W8" s="299"/>
    </row>
    <row r="9" spans="1:23" s="121" customFormat="1" ht="105" customHeight="1">
      <c r="A9" s="60" t="s">
        <v>71</v>
      </c>
      <c r="B9" s="403" t="s">
        <v>871</v>
      </c>
      <c r="C9" s="189" t="s">
        <v>429</v>
      </c>
      <c r="D9" s="37" t="s">
        <v>286</v>
      </c>
      <c r="E9" s="377">
        <v>20</v>
      </c>
      <c r="F9" s="377" t="s">
        <v>847</v>
      </c>
      <c r="G9" s="38">
        <v>6</v>
      </c>
      <c r="H9" s="117">
        <v>24</v>
      </c>
      <c r="I9" s="29">
        <v>14.87</v>
      </c>
      <c r="J9" s="32">
        <f t="shared" si="8"/>
        <v>2141.2799999999997</v>
      </c>
      <c r="K9" s="46"/>
      <c r="L9" s="27">
        <f t="shared" si="9"/>
        <v>0</v>
      </c>
      <c r="M9" s="31">
        <f t="shared" ref="M9:M11" si="11">O9*K9</f>
        <v>0</v>
      </c>
      <c r="N9" s="31">
        <f t="shared" si="10"/>
        <v>0</v>
      </c>
      <c r="O9" s="106">
        <v>4.7160000000000002</v>
      </c>
      <c r="P9" s="106">
        <v>3.4000000000000002E-2</v>
      </c>
      <c r="Q9" s="44"/>
      <c r="R9" s="178" t="s">
        <v>56</v>
      </c>
      <c r="S9" s="120">
        <v>4606157005965</v>
      </c>
      <c r="T9" s="120">
        <v>4606157005972</v>
      </c>
      <c r="U9" s="120">
        <v>14606157005962</v>
      </c>
      <c r="V9" s="319"/>
      <c r="W9" s="299"/>
    </row>
    <row r="10" spans="1:23" s="121" customFormat="1" ht="89.25" customHeight="1">
      <c r="A10" s="60" t="s">
        <v>71</v>
      </c>
      <c r="B10" s="403" t="s">
        <v>844</v>
      </c>
      <c r="C10" s="189" t="s">
        <v>846</v>
      </c>
      <c r="D10" s="37" t="s">
        <v>845</v>
      </c>
      <c r="E10" s="377">
        <v>20</v>
      </c>
      <c r="F10" s="377" t="s">
        <v>33</v>
      </c>
      <c r="G10" s="38">
        <v>6</v>
      </c>
      <c r="H10" s="117">
        <v>24</v>
      </c>
      <c r="I10" s="29">
        <v>14.87</v>
      </c>
      <c r="J10" s="32">
        <f t="shared" si="8"/>
        <v>2141.2799999999997</v>
      </c>
      <c r="K10" s="95"/>
      <c r="L10" s="27">
        <f t="shared" si="9"/>
        <v>0</v>
      </c>
      <c r="M10" s="31">
        <f t="shared" si="11"/>
        <v>0</v>
      </c>
      <c r="N10" s="31">
        <f t="shared" si="10"/>
        <v>0</v>
      </c>
      <c r="O10" s="106">
        <v>4.7160000000000002</v>
      </c>
      <c r="P10" s="106">
        <v>3.4000000000000002E-2</v>
      </c>
      <c r="Q10" s="44"/>
      <c r="R10" s="178"/>
      <c r="S10" s="122"/>
      <c r="T10" s="238"/>
      <c r="U10" s="427"/>
      <c r="V10" s="319"/>
      <c r="W10" s="299"/>
    </row>
    <row r="11" spans="1:23" s="121" customFormat="1" ht="99" customHeight="1">
      <c r="A11" s="525" t="s">
        <v>71</v>
      </c>
      <c r="B11" s="403" t="s">
        <v>1147</v>
      </c>
      <c r="C11" s="189" t="s">
        <v>1131</v>
      </c>
      <c r="D11" s="118" t="s">
        <v>1132</v>
      </c>
      <c r="E11" s="377">
        <v>20</v>
      </c>
      <c r="F11" s="377" t="s">
        <v>33</v>
      </c>
      <c r="G11" s="38">
        <v>6</v>
      </c>
      <c r="H11" s="117">
        <v>24</v>
      </c>
      <c r="I11" s="29">
        <v>14.87</v>
      </c>
      <c r="J11" s="32">
        <f t="shared" si="8"/>
        <v>2141.2799999999997</v>
      </c>
      <c r="K11" s="95"/>
      <c r="L11" s="27">
        <f t="shared" si="9"/>
        <v>0</v>
      </c>
      <c r="M11" s="31">
        <f t="shared" si="11"/>
        <v>0</v>
      </c>
      <c r="N11" s="31">
        <f t="shared" si="10"/>
        <v>0</v>
      </c>
      <c r="O11" s="106">
        <v>4.7160000000000002</v>
      </c>
      <c r="P11" s="106">
        <v>3.4000000000000002E-2</v>
      </c>
      <c r="Q11" s="44"/>
      <c r="R11" s="178" t="s">
        <v>56</v>
      </c>
      <c r="S11" s="56">
        <v>4606157005965</v>
      </c>
      <c r="T11" s="28">
        <v>4606157005972</v>
      </c>
      <c r="U11" s="16">
        <v>14606157005962</v>
      </c>
      <c r="V11" s="607"/>
      <c r="W11" s="604"/>
    </row>
    <row r="12" spans="1:23" s="121" customFormat="1" ht="87" customHeight="1">
      <c r="A12" s="60" t="s">
        <v>71</v>
      </c>
      <c r="B12" s="403" t="s">
        <v>159</v>
      </c>
      <c r="C12" s="189" t="s">
        <v>333</v>
      </c>
      <c r="D12" s="37" t="s">
        <v>287</v>
      </c>
      <c r="E12" s="377">
        <v>20</v>
      </c>
      <c r="F12" s="377" t="s">
        <v>33</v>
      </c>
      <c r="G12" s="38">
        <v>6</v>
      </c>
      <c r="H12" s="117">
        <v>24</v>
      </c>
      <c r="I12" s="29">
        <v>14.87</v>
      </c>
      <c r="J12" s="32">
        <f>I12*G12*H12</f>
        <v>2141.2799999999997</v>
      </c>
      <c r="K12" s="95"/>
      <c r="L12" s="27">
        <f>J12*K12</f>
        <v>0</v>
      </c>
      <c r="M12" s="31">
        <f>O12*K12</f>
        <v>0</v>
      </c>
      <c r="N12" s="31">
        <f>P12*K12</f>
        <v>0</v>
      </c>
      <c r="O12" s="106">
        <v>4.7160000000000002</v>
      </c>
      <c r="P12" s="106">
        <v>3.4000000000000002E-2</v>
      </c>
      <c r="Q12" s="44"/>
      <c r="R12" s="178" t="s">
        <v>56</v>
      </c>
      <c r="S12" s="122">
        <v>4606157007020</v>
      </c>
      <c r="T12" s="238">
        <v>4606157007037</v>
      </c>
      <c r="U12" s="275"/>
      <c r="V12" s="319"/>
      <c r="W12" s="299"/>
    </row>
    <row r="13" spans="1:23" s="121" customFormat="1" ht="89.25" hidden="1" customHeight="1">
      <c r="A13" s="211" t="s">
        <v>71</v>
      </c>
      <c r="B13" s="463" t="s">
        <v>356</v>
      </c>
      <c r="C13" s="137" t="s">
        <v>401</v>
      </c>
      <c r="D13" s="138" t="s">
        <v>357</v>
      </c>
      <c r="E13" s="677">
        <v>20</v>
      </c>
      <c r="F13" s="677" t="s">
        <v>33</v>
      </c>
      <c r="G13" s="151">
        <v>6</v>
      </c>
      <c r="H13" s="140">
        <v>24</v>
      </c>
      <c r="I13" s="141">
        <v>14.87</v>
      </c>
      <c r="J13" s="206">
        <f t="shared" si="8"/>
        <v>2141.2799999999997</v>
      </c>
      <c r="K13" s="464"/>
      <c r="L13" s="143">
        <f t="shared" ref="L13" si="12">J13*K13</f>
        <v>0</v>
      </c>
      <c r="M13" s="144">
        <f t="shared" ref="M13" si="13">O13*K13</f>
        <v>0</v>
      </c>
      <c r="N13" s="144">
        <f t="shared" ref="N13" si="14">P13*K13</f>
        <v>0</v>
      </c>
      <c r="O13" s="465">
        <v>4.7160000000000002</v>
      </c>
      <c r="P13" s="465">
        <v>3.4000000000000002E-2</v>
      </c>
      <c r="Q13" s="188"/>
      <c r="R13" s="178" t="s">
        <v>56</v>
      </c>
      <c r="S13" s="122">
        <v>4606157005965</v>
      </c>
      <c r="T13" s="238">
        <v>4606157005972</v>
      </c>
      <c r="U13" s="120">
        <v>14606157005962</v>
      </c>
      <c r="V13" s="319"/>
      <c r="W13" s="299"/>
    </row>
    <row r="14" spans="1:23" s="121" customFormat="1" ht="98.25" hidden="1" customHeight="1">
      <c r="A14" s="211" t="s">
        <v>71</v>
      </c>
      <c r="B14" s="463" t="s">
        <v>163</v>
      </c>
      <c r="C14" s="137" t="s">
        <v>380</v>
      </c>
      <c r="D14" s="138" t="s">
        <v>354</v>
      </c>
      <c r="E14" s="677">
        <v>20</v>
      </c>
      <c r="F14" s="677" t="s">
        <v>33</v>
      </c>
      <c r="G14" s="151">
        <v>6</v>
      </c>
      <c r="H14" s="140">
        <v>24</v>
      </c>
      <c r="I14" s="141">
        <v>14.87</v>
      </c>
      <c r="J14" s="206">
        <f t="shared" si="8"/>
        <v>2141.2799999999997</v>
      </c>
      <c r="K14" s="464"/>
      <c r="L14" s="143">
        <f t="shared" si="9"/>
        <v>0</v>
      </c>
      <c r="M14" s="144">
        <f t="shared" ref="M14:M18" si="15">O14*K14</f>
        <v>0</v>
      </c>
      <c r="N14" s="144">
        <f t="shared" si="10"/>
        <v>0</v>
      </c>
      <c r="O14" s="465">
        <v>4.7160000000000002</v>
      </c>
      <c r="P14" s="465">
        <v>3.4000000000000002E-2</v>
      </c>
      <c r="Q14" s="188"/>
      <c r="R14" s="178" t="s">
        <v>56</v>
      </c>
      <c r="S14" s="120">
        <v>4606157005965</v>
      </c>
      <c r="T14" s="120">
        <v>4606157005972</v>
      </c>
      <c r="U14" s="120">
        <v>14606157005962</v>
      </c>
      <c r="V14" s="319"/>
      <c r="W14" s="299"/>
    </row>
    <row r="15" spans="1:23" s="121" customFormat="1" ht="104.25" hidden="1" customHeight="1">
      <c r="A15" s="211" t="s">
        <v>71</v>
      </c>
      <c r="B15" s="463" t="s">
        <v>165</v>
      </c>
      <c r="C15" s="137" t="s">
        <v>381</v>
      </c>
      <c r="D15" s="138" t="s">
        <v>353</v>
      </c>
      <c r="E15" s="677">
        <v>20</v>
      </c>
      <c r="F15" s="677" t="s">
        <v>33</v>
      </c>
      <c r="G15" s="151">
        <v>6</v>
      </c>
      <c r="H15" s="140">
        <v>24</v>
      </c>
      <c r="I15" s="141">
        <v>14.87</v>
      </c>
      <c r="J15" s="206">
        <f t="shared" si="8"/>
        <v>2141.2799999999997</v>
      </c>
      <c r="K15" s="464"/>
      <c r="L15" s="143">
        <f t="shared" si="9"/>
        <v>0</v>
      </c>
      <c r="M15" s="144">
        <f t="shared" si="15"/>
        <v>0</v>
      </c>
      <c r="N15" s="144">
        <f t="shared" si="10"/>
        <v>0</v>
      </c>
      <c r="O15" s="465">
        <v>4.7160000000000002</v>
      </c>
      <c r="P15" s="465">
        <v>3.4000000000000002E-2</v>
      </c>
      <c r="Q15" s="188"/>
      <c r="R15" s="178" t="s">
        <v>56</v>
      </c>
      <c r="S15" s="120">
        <v>4606157005965</v>
      </c>
      <c r="T15" s="120">
        <v>4606157005972</v>
      </c>
      <c r="U15" s="120">
        <v>14606157005962</v>
      </c>
      <c r="V15" s="319"/>
      <c r="W15" s="299"/>
    </row>
    <row r="16" spans="1:23" s="86" customFormat="1" ht="92.25" customHeight="1">
      <c r="A16" s="60" t="s">
        <v>71</v>
      </c>
      <c r="B16" s="403" t="str">
        <f>'[1]холодок общ для мен-ров'!A310</f>
        <v>СЕ-138</v>
      </c>
      <c r="C16" s="189" t="s">
        <v>379</v>
      </c>
      <c r="D16" s="118" t="s">
        <v>290</v>
      </c>
      <c r="E16" s="377">
        <v>20</v>
      </c>
      <c r="F16" s="377" t="s">
        <v>33</v>
      </c>
      <c r="G16" s="38">
        <f>'[1]холодок общ для мен-ров'!F310</f>
        <v>6</v>
      </c>
      <c r="H16" s="117">
        <f>'[1]холодок общ для мен-ров'!G310</f>
        <v>24</v>
      </c>
      <c r="I16" s="29">
        <v>14.87</v>
      </c>
      <c r="J16" s="32">
        <f t="shared" si="8"/>
        <v>2141.2799999999997</v>
      </c>
      <c r="K16" s="95"/>
      <c r="L16" s="27">
        <f t="shared" si="9"/>
        <v>0</v>
      </c>
      <c r="M16" s="31">
        <f t="shared" si="15"/>
        <v>0</v>
      </c>
      <c r="N16" s="31">
        <f t="shared" si="10"/>
        <v>0</v>
      </c>
      <c r="O16" s="106">
        <v>4.7160000000000002</v>
      </c>
      <c r="P16" s="106">
        <v>3.4000000000000002E-2</v>
      </c>
      <c r="Q16" s="44"/>
      <c r="R16" s="172" t="s">
        <v>56</v>
      </c>
      <c r="S16" s="16">
        <v>4606157005965</v>
      </c>
      <c r="T16" s="16">
        <v>4606157005972</v>
      </c>
      <c r="U16" s="16">
        <v>14606157005962</v>
      </c>
      <c r="V16" s="73"/>
      <c r="W16" s="298"/>
    </row>
    <row r="17" spans="1:24" s="121" customFormat="1" ht="102.75" customHeight="1">
      <c r="A17" s="60" t="s">
        <v>71</v>
      </c>
      <c r="B17" s="403" t="s">
        <v>164</v>
      </c>
      <c r="C17" s="189" t="s">
        <v>430</v>
      </c>
      <c r="D17" s="118" t="s">
        <v>355</v>
      </c>
      <c r="E17" s="377">
        <v>20</v>
      </c>
      <c r="F17" s="377" t="s">
        <v>33</v>
      </c>
      <c r="G17" s="38">
        <v>6</v>
      </c>
      <c r="H17" s="117">
        <v>24</v>
      </c>
      <c r="I17" s="29">
        <v>14.87</v>
      </c>
      <c r="J17" s="32">
        <f t="shared" si="8"/>
        <v>2141.2799999999997</v>
      </c>
      <c r="K17" s="95"/>
      <c r="L17" s="27">
        <f t="shared" si="9"/>
        <v>0</v>
      </c>
      <c r="M17" s="31">
        <f t="shared" si="15"/>
        <v>0</v>
      </c>
      <c r="N17" s="31">
        <f t="shared" si="10"/>
        <v>0</v>
      </c>
      <c r="O17" s="106">
        <v>4.7160000000000002</v>
      </c>
      <c r="P17" s="106">
        <v>3.4000000000000002E-2</v>
      </c>
      <c r="Q17" s="44"/>
      <c r="R17" s="178" t="s">
        <v>56</v>
      </c>
      <c r="S17" s="120">
        <v>4606157005965</v>
      </c>
      <c r="T17" s="120">
        <v>4606157005972</v>
      </c>
      <c r="U17" s="120">
        <v>14606157005962</v>
      </c>
      <c r="V17" s="319"/>
      <c r="W17" s="299"/>
    </row>
    <row r="18" spans="1:24" s="128" customFormat="1" ht="90" customHeight="1">
      <c r="A18" s="59" t="s">
        <v>71</v>
      </c>
      <c r="B18" s="404" t="s">
        <v>342</v>
      </c>
      <c r="C18" s="216" t="s">
        <v>1068</v>
      </c>
      <c r="D18" s="110" t="s">
        <v>352</v>
      </c>
      <c r="E18" s="377">
        <v>90</v>
      </c>
      <c r="F18" s="377" t="s">
        <v>31</v>
      </c>
      <c r="G18" s="64">
        <v>4</v>
      </c>
      <c r="H18" s="64">
        <v>12</v>
      </c>
      <c r="I18" s="29">
        <v>62.6</v>
      </c>
      <c r="J18" s="30">
        <f t="shared" si="8"/>
        <v>3004.8</v>
      </c>
      <c r="K18" s="46"/>
      <c r="L18" s="27">
        <f t="shared" si="9"/>
        <v>0</v>
      </c>
      <c r="M18" s="31">
        <f t="shared" si="15"/>
        <v>0</v>
      </c>
      <c r="N18" s="31">
        <f t="shared" si="10"/>
        <v>0</v>
      </c>
      <c r="O18" s="104">
        <v>6</v>
      </c>
      <c r="P18" s="105">
        <v>5.1999999999999998E-2</v>
      </c>
      <c r="Q18" s="44"/>
      <c r="R18" s="175" t="s">
        <v>56</v>
      </c>
      <c r="S18" s="16">
        <v>4606157004661</v>
      </c>
      <c r="T18" s="16">
        <v>46061574678</v>
      </c>
      <c r="U18" s="17">
        <v>14606157004668</v>
      </c>
      <c r="V18" s="127"/>
      <c r="W18" s="135"/>
      <c r="X18" s="297"/>
    </row>
    <row r="19" spans="1:24" s="121" customFormat="1" ht="57.75" customHeight="1">
      <c r="A19" s="742"/>
      <c r="B19" s="743"/>
      <c r="C19" s="744"/>
      <c r="D19" s="745" t="s">
        <v>1166</v>
      </c>
      <c r="E19" s="5"/>
      <c r="F19" s="4"/>
      <c r="G19" s="4"/>
      <c r="H19" s="4"/>
      <c r="I19" s="4"/>
      <c r="J19" s="4"/>
      <c r="K19" s="232" t="s">
        <v>50</v>
      </c>
      <c r="L19" s="45"/>
      <c r="M19" s="45"/>
      <c r="N19" s="4"/>
      <c r="O19" s="101"/>
      <c r="P19" s="101"/>
      <c r="Q19" s="224"/>
      <c r="R19" s="746"/>
      <c r="S19" s="747"/>
      <c r="T19" s="747"/>
      <c r="U19" s="236"/>
      <c r="V19" s="748"/>
      <c r="W19" s="749"/>
    </row>
    <row r="20" spans="1:24" s="121" customFormat="1" ht="80.25" customHeight="1">
      <c r="A20" s="59" t="s">
        <v>71</v>
      </c>
      <c r="B20" s="402" t="s">
        <v>981</v>
      </c>
      <c r="C20" s="10" t="s">
        <v>479</v>
      </c>
      <c r="D20" s="118" t="s">
        <v>982</v>
      </c>
      <c r="E20" s="377">
        <v>5.5</v>
      </c>
      <c r="F20" s="377" t="s">
        <v>983</v>
      </c>
      <c r="G20" s="117">
        <v>2</v>
      </c>
      <c r="H20" s="117">
        <v>250</v>
      </c>
      <c r="I20" s="29">
        <v>4.2</v>
      </c>
      <c r="J20" s="30">
        <f>I20*G20*H20</f>
        <v>2100</v>
      </c>
      <c r="K20" s="8"/>
      <c r="L20" s="27">
        <f t="shared" ref="L20:L25" si="16">J20*K20</f>
        <v>0</v>
      </c>
      <c r="M20" s="31">
        <f t="shared" ref="M20:M25" si="17">O20*K20</f>
        <v>0</v>
      </c>
      <c r="N20" s="31">
        <f>P20*K20</f>
        <v>0</v>
      </c>
      <c r="O20" s="107">
        <v>2.8050000000000002</v>
      </c>
      <c r="P20" s="107">
        <v>0.03</v>
      </c>
      <c r="Q20" s="41"/>
      <c r="R20" s="178" t="s">
        <v>56</v>
      </c>
      <c r="S20" s="120">
        <v>4606157004715</v>
      </c>
      <c r="T20" s="120"/>
      <c r="U20" s="124"/>
      <c r="V20" s="320"/>
      <c r="W20" s="299"/>
    </row>
    <row r="21" spans="1:24" s="121" customFormat="1" ht="86.25" customHeight="1">
      <c r="A21" s="643" t="s">
        <v>54</v>
      </c>
      <c r="B21" s="402" t="s">
        <v>1133</v>
      </c>
      <c r="C21" s="183" t="s">
        <v>1135</v>
      </c>
      <c r="D21" s="118" t="s">
        <v>918</v>
      </c>
      <c r="E21" s="377">
        <v>4.5</v>
      </c>
      <c r="F21" s="377" t="s">
        <v>18</v>
      </c>
      <c r="G21" s="38">
        <v>12</v>
      </c>
      <c r="H21" s="117">
        <v>100</v>
      </c>
      <c r="I21" s="29">
        <v>5.5</v>
      </c>
      <c r="J21" s="30">
        <f t="shared" ref="J21" si="18">I21*G21*H21</f>
        <v>6600</v>
      </c>
      <c r="K21" s="8"/>
      <c r="L21" s="27">
        <f>J21*K21</f>
        <v>0</v>
      </c>
      <c r="M21" s="31">
        <f>O21*K21</f>
        <v>0</v>
      </c>
      <c r="N21" s="31">
        <f>P21*K21</f>
        <v>0</v>
      </c>
      <c r="O21" s="292">
        <v>6.5</v>
      </c>
      <c r="P21" s="281">
        <v>0.02</v>
      </c>
      <c r="Q21" s="41"/>
      <c r="R21" s="178" t="s">
        <v>10</v>
      </c>
      <c r="S21" s="653" t="s">
        <v>536</v>
      </c>
      <c r="T21" s="653">
        <v>8682134081982</v>
      </c>
      <c r="U21" s="653">
        <v>8682134081999</v>
      </c>
      <c r="V21" s="640">
        <v>1806905009</v>
      </c>
      <c r="W21" s="641"/>
    </row>
    <row r="22" spans="1:24" s="121" customFormat="1" ht="84.75" customHeight="1">
      <c r="A22" s="59" t="s">
        <v>54</v>
      </c>
      <c r="B22" s="402" t="s">
        <v>917</v>
      </c>
      <c r="C22" s="183" t="s">
        <v>1134</v>
      </c>
      <c r="D22" s="118" t="s">
        <v>918</v>
      </c>
      <c r="E22" s="377">
        <v>4.5</v>
      </c>
      <c r="F22" s="377" t="s">
        <v>18</v>
      </c>
      <c r="G22" s="38">
        <v>12</v>
      </c>
      <c r="H22" s="117">
        <v>100</v>
      </c>
      <c r="I22" s="29">
        <v>5.81</v>
      </c>
      <c r="J22" s="30">
        <f>I22*G22*H22</f>
        <v>6972</v>
      </c>
      <c r="K22" s="8"/>
      <c r="L22" s="27">
        <f t="shared" ref="L22" si="19">J22*K22</f>
        <v>0</v>
      </c>
      <c r="M22" s="31">
        <f t="shared" ref="M22" si="20">O22*K22</f>
        <v>0</v>
      </c>
      <c r="N22" s="31">
        <f t="shared" ref="N22" si="21">P22*K22</f>
        <v>0</v>
      </c>
      <c r="O22" s="292">
        <v>6.5</v>
      </c>
      <c r="P22" s="281">
        <v>0.02</v>
      </c>
      <c r="Q22" s="41"/>
      <c r="R22" s="178" t="s">
        <v>10</v>
      </c>
      <c r="S22" s="290">
        <v>8682134085102</v>
      </c>
      <c r="T22" s="290">
        <v>8682134085140</v>
      </c>
      <c r="U22" s="290">
        <v>8682134081579</v>
      </c>
      <c r="V22" s="316">
        <v>1806905009</v>
      </c>
      <c r="W22" s="299"/>
    </row>
    <row r="23" spans="1:24" s="121" customFormat="1" ht="76.5" hidden="1" customHeight="1">
      <c r="A23" s="145" t="s">
        <v>71</v>
      </c>
      <c r="B23" s="406" t="s">
        <v>417</v>
      </c>
      <c r="C23" s="137" t="s">
        <v>744</v>
      </c>
      <c r="D23" s="138" t="s">
        <v>511</v>
      </c>
      <c r="E23" s="677">
        <v>40</v>
      </c>
      <c r="F23" s="677" t="s">
        <v>39</v>
      </c>
      <c r="G23" s="151">
        <v>6</v>
      </c>
      <c r="H23" s="140">
        <v>12</v>
      </c>
      <c r="I23" s="141">
        <v>21.6</v>
      </c>
      <c r="J23" s="147">
        <f>I23*G23*H23</f>
        <v>1555.2000000000003</v>
      </c>
      <c r="K23" s="142"/>
      <c r="L23" s="143">
        <f t="shared" si="16"/>
        <v>0</v>
      </c>
      <c r="M23" s="144">
        <f t="shared" si="17"/>
        <v>0</v>
      </c>
      <c r="N23" s="144">
        <f>P23*K23</f>
        <v>0</v>
      </c>
      <c r="O23" s="205">
        <v>4.45</v>
      </c>
      <c r="P23" s="205">
        <v>2.1999999999999999E-2</v>
      </c>
      <c r="Q23" s="148"/>
      <c r="R23" s="178" t="s">
        <v>56</v>
      </c>
      <c r="S23" s="120">
        <v>4606157005439</v>
      </c>
      <c r="T23" s="120">
        <v>4606157005446</v>
      </c>
      <c r="U23" s="124">
        <v>14606157005436</v>
      </c>
      <c r="V23" s="320"/>
      <c r="W23" s="299"/>
    </row>
    <row r="24" spans="1:24" s="121" customFormat="1" ht="116.25" hidden="1" customHeight="1">
      <c r="A24" s="145" t="s">
        <v>71</v>
      </c>
      <c r="B24" s="477" t="s">
        <v>59</v>
      </c>
      <c r="C24" s="137" t="s">
        <v>750</v>
      </c>
      <c r="D24" s="118" t="s">
        <v>60</v>
      </c>
      <c r="E24" s="677">
        <v>40</v>
      </c>
      <c r="F24" s="677" t="s">
        <v>39</v>
      </c>
      <c r="G24" s="151">
        <v>6</v>
      </c>
      <c r="H24" s="140">
        <v>12</v>
      </c>
      <c r="I24" s="141">
        <v>21.6</v>
      </c>
      <c r="J24" s="147">
        <f>I24*G24*H24</f>
        <v>1555.2000000000003</v>
      </c>
      <c r="K24" s="142"/>
      <c r="L24" s="143">
        <f t="shared" si="16"/>
        <v>0</v>
      </c>
      <c r="M24" s="144">
        <f t="shared" si="17"/>
        <v>0</v>
      </c>
      <c r="N24" s="144">
        <f>P24*K24</f>
        <v>0</v>
      </c>
      <c r="O24" s="212">
        <v>2.95</v>
      </c>
      <c r="P24" s="212">
        <v>2.92E-2</v>
      </c>
      <c r="Q24" s="188"/>
      <c r="R24" s="178" t="s">
        <v>56</v>
      </c>
      <c r="S24" s="120">
        <v>4606157006283</v>
      </c>
      <c r="T24" s="120">
        <v>4606157006436</v>
      </c>
      <c r="U24" s="236">
        <v>14606157006433</v>
      </c>
      <c r="V24" s="320">
        <v>1806903900</v>
      </c>
      <c r="W24" s="299"/>
    </row>
    <row r="25" spans="1:24" s="86" customFormat="1" ht="118.5" customHeight="1">
      <c r="A25" s="59" t="s">
        <v>71</v>
      </c>
      <c r="B25" s="402" t="s">
        <v>173</v>
      </c>
      <c r="C25" s="189" t="s">
        <v>751</v>
      </c>
      <c r="D25" s="118" t="s">
        <v>174</v>
      </c>
      <c r="E25" s="377">
        <v>40</v>
      </c>
      <c r="F25" s="377" t="s">
        <v>39</v>
      </c>
      <c r="G25" s="38">
        <v>6</v>
      </c>
      <c r="H25" s="117">
        <v>12</v>
      </c>
      <c r="I25" s="29">
        <v>21.6</v>
      </c>
      <c r="J25" s="32">
        <f>I25*G25*H25</f>
        <v>1555.2000000000003</v>
      </c>
      <c r="K25" s="8"/>
      <c r="L25" s="27">
        <f t="shared" si="16"/>
        <v>0</v>
      </c>
      <c r="M25" s="31">
        <f t="shared" si="17"/>
        <v>0</v>
      </c>
      <c r="N25" s="31">
        <f>P25*K25</f>
        <v>0</v>
      </c>
      <c r="O25" s="168">
        <v>2.95</v>
      </c>
      <c r="P25" s="169">
        <v>2.92E-2</v>
      </c>
      <c r="Q25" s="41"/>
      <c r="R25" s="172" t="s">
        <v>56</v>
      </c>
      <c r="S25" s="16">
        <v>4606157006290</v>
      </c>
      <c r="T25" s="16">
        <v>4606157006443</v>
      </c>
      <c r="U25" s="17">
        <v>14606157006440</v>
      </c>
      <c r="V25" s="318"/>
      <c r="W25" s="298"/>
    </row>
    <row r="26" spans="1:24" s="121" customFormat="1" ht="67.5" hidden="1" customHeight="1">
      <c r="A26" s="145" t="s">
        <v>71</v>
      </c>
      <c r="B26" s="406" t="s">
        <v>366</v>
      </c>
      <c r="C26" s="137" t="s">
        <v>368</v>
      </c>
      <c r="D26" s="428" t="s">
        <v>480</v>
      </c>
      <c r="E26" s="139">
        <v>5.5</v>
      </c>
      <c r="F26" s="139" t="s">
        <v>367</v>
      </c>
      <c r="G26" s="151">
        <v>12</v>
      </c>
      <c r="H26" s="140">
        <v>170</v>
      </c>
      <c r="I26" s="141">
        <v>4.2</v>
      </c>
      <c r="J26" s="206">
        <f t="shared" ref="J26" si="22">I26*G26*H26</f>
        <v>8568.0000000000018</v>
      </c>
      <c r="K26" s="142"/>
      <c r="L26" s="143">
        <f>J26*K26</f>
        <v>0</v>
      </c>
      <c r="M26" s="144">
        <f>O26*K26</f>
        <v>0</v>
      </c>
      <c r="N26" s="144">
        <f t="shared" ref="N26" si="23">P26*K26</f>
        <v>0</v>
      </c>
      <c r="O26" s="205">
        <v>4.7</v>
      </c>
      <c r="P26" s="205">
        <v>3.1E-2</v>
      </c>
      <c r="Q26" s="148"/>
      <c r="R26" s="178" t="s">
        <v>56</v>
      </c>
      <c r="S26" s="120">
        <v>4606157004715</v>
      </c>
      <c r="T26" s="120">
        <v>4606157004722</v>
      </c>
      <c r="U26" s="124">
        <v>14606157004712</v>
      </c>
      <c r="V26" s="320"/>
      <c r="W26" s="299"/>
    </row>
    <row r="27" spans="1:24" ht="58.5" customHeight="1" outlineLevel="1">
      <c r="A27" s="69"/>
      <c r="B27" s="405"/>
      <c r="C27" s="1"/>
      <c r="D27" s="33" t="s">
        <v>42</v>
      </c>
      <c r="E27" s="684"/>
      <c r="F27" s="6"/>
      <c r="G27" s="6"/>
      <c r="H27" s="6"/>
      <c r="I27" s="4"/>
      <c r="J27" s="4"/>
      <c r="K27" s="232" t="s">
        <v>50</v>
      </c>
      <c r="L27" s="4"/>
      <c r="M27" s="45"/>
      <c r="N27" s="6"/>
      <c r="O27" s="102"/>
      <c r="P27" s="103"/>
      <c r="Q27" s="43"/>
      <c r="R27" s="177"/>
      <c r="S27" s="16"/>
      <c r="T27" s="17"/>
      <c r="U27" s="75"/>
      <c r="V27" s="318"/>
      <c r="W27" s="303"/>
    </row>
    <row r="28" spans="1:24" s="121" customFormat="1" ht="123.75" customHeight="1" outlineLevel="1">
      <c r="A28" s="145" t="s">
        <v>71</v>
      </c>
      <c r="B28" s="406" t="s">
        <v>94</v>
      </c>
      <c r="C28" s="137" t="s">
        <v>996</v>
      </c>
      <c r="D28" s="428" t="s">
        <v>292</v>
      </c>
      <c r="E28" s="677">
        <v>14</v>
      </c>
      <c r="F28" s="677" t="s">
        <v>70</v>
      </c>
      <c r="G28" s="151">
        <v>24</v>
      </c>
      <c r="H28" s="140">
        <v>18</v>
      </c>
      <c r="I28" s="257">
        <v>8.3000000000000007</v>
      </c>
      <c r="J28" s="260">
        <f t="shared" ref="J28:J45" si="24">I28*G28*H28</f>
        <v>3585.6000000000004</v>
      </c>
      <c r="K28" s="142"/>
      <c r="L28" s="143">
        <f t="shared" ref="L28:L45" si="25">J28*K28</f>
        <v>0</v>
      </c>
      <c r="M28" s="144">
        <f t="shared" ref="M28:M45" si="26">O28*K28</f>
        <v>0</v>
      </c>
      <c r="N28" s="144">
        <f t="shared" ref="N28:N45" si="27">P28*K28</f>
        <v>0</v>
      </c>
      <c r="O28" s="212">
        <v>11.52</v>
      </c>
      <c r="P28" s="213">
        <v>1.7000000000000001E-2</v>
      </c>
      <c r="Q28" s="148"/>
      <c r="R28" s="178" t="s">
        <v>56</v>
      </c>
      <c r="S28" s="120">
        <v>4606157002469</v>
      </c>
      <c r="T28" s="120">
        <v>4606157002476</v>
      </c>
      <c r="U28" s="236">
        <v>14606157002473</v>
      </c>
      <c r="V28" s="320">
        <v>1704908100</v>
      </c>
      <c r="W28" s="299" t="s">
        <v>133</v>
      </c>
    </row>
    <row r="29" spans="1:24" s="121" customFormat="1" ht="104.25" customHeight="1" outlineLevel="1">
      <c r="A29" s="59" t="s">
        <v>71</v>
      </c>
      <c r="B29" s="402" t="s">
        <v>86</v>
      </c>
      <c r="C29" s="189" t="s">
        <v>945</v>
      </c>
      <c r="D29" s="37" t="s">
        <v>291</v>
      </c>
      <c r="E29" s="377">
        <v>14</v>
      </c>
      <c r="F29" s="377" t="s">
        <v>70</v>
      </c>
      <c r="G29" s="38">
        <v>24</v>
      </c>
      <c r="H29" s="117">
        <v>18</v>
      </c>
      <c r="I29" s="258">
        <v>8.3000000000000007</v>
      </c>
      <c r="J29" s="259">
        <f t="shared" si="24"/>
        <v>3585.6000000000004</v>
      </c>
      <c r="K29" s="8"/>
      <c r="L29" s="27">
        <f t="shared" si="25"/>
        <v>0</v>
      </c>
      <c r="M29" s="31">
        <f t="shared" si="26"/>
        <v>0</v>
      </c>
      <c r="N29" s="31">
        <f t="shared" si="27"/>
        <v>0</v>
      </c>
      <c r="O29" s="107">
        <v>9.5399999999999991</v>
      </c>
      <c r="P29" s="107">
        <v>0.02</v>
      </c>
      <c r="Q29" s="41"/>
      <c r="R29" s="178" t="s">
        <v>56</v>
      </c>
      <c r="S29" s="120">
        <v>4606157001172</v>
      </c>
      <c r="T29" s="120">
        <v>4606157002919</v>
      </c>
      <c r="U29" s="236">
        <v>14606157002916</v>
      </c>
      <c r="V29" s="320">
        <v>1704908100</v>
      </c>
      <c r="W29" s="299" t="s">
        <v>133</v>
      </c>
    </row>
    <row r="30" spans="1:24" s="129" customFormat="1" ht="132" customHeight="1" outlineLevel="1">
      <c r="A30" s="59" t="s">
        <v>71</v>
      </c>
      <c r="B30" s="402" t="s">
        <v>74</v>
      </c>
      <c r="C30" s="189" t="s">
        <v>949</v>
      </c>
      <c r="D30" s="118" t="s">
        <v>386</v>
      </c>
      <c r="E30" s="377">
        <v>14</v>
      </c>
      <c r="F30" s="377" t="s">
        <v>70</v>
      </c>
      <c r="G30" s="38">
        <v>24</v>
      </c>
      <c r="H30" s="117">
        <v>18</v>
      </c>
      <c r="I30" s="258">
        <v>8.3000000000000007</v>
      </c>
      <c r="J30" s="259">
        <f t="shared" si="24"/>
        <v>3585.6000000000004</v>
      </c>
      <c r="K30" s="8"/>
      <c r="L30" s="27">
        <f t="shared" si="25"/>
        <v>0</v>
      </c>
      <c r="M30" s="31">
        <f t="shared" si="26"/>
        <v>0</v>
      </c>
      <c r="N30" s="31">
        <f t="shared" si="27"/>
        <v>0</v>
      </c>
      <c r="O30" s="99">
        <v>11.52</v>
      </c>
      <c r="P30" s="100">
        <v>1.7000000000000001E-2</v>
      </c>
      <c r="Q30" s="41"/>
      <c r="R30" s="175" t="s">
        <v>56</v>
      </c>
      <c r="S30" s="125">
        <v>4606157005088</v>
      </c>
      <c r="T30" s="125">
        <v>4606157005095</v>
      </c>
      <c r="U30" s="126">
        <v>14606157005085</v>
      </c>
      <c r="V30" s="322">
        <v>1704908100</v>
      </c>
      <c r="W30" s="300" t="s">
        <v>133</v>
      </c>
    </row>
    <row r="31" spans="1:24" s="114" customFormat="1" ht="126.75" customHeight="1" outlineLevel="1">
      <c r="A31" s="59" t="s">
        <v>71</v>
      </c>
      <c r="B31" s="402" t="s">
        <v>82</v>
      </c>
      <c r="C31" s="189" t="s">
        <v>946</v>
      </c>
      <c r="D31" s="118" t="s">
        <v>387</v>
      </c>
      <c r="E31" s="377">
        <v>14</v>
      </c>
      <c r="F31" s="377" t="s">
        <v>70</v>
      </c>
      <c r="G31" s="38">
        <v>24</v>
      </c>
      <c r="H31" s="117">
        <v>18</v>
      </c>
      <c r="I31" s="258">
        <v>8.3000000000000007</v>
      </c>
      <c r="J31" s="259">
        <f t="shared" si="24"/>
        <v>3585.6000000000004</v>
      </c>
      <c r="K31" s="8"/>
      <c r="L31" s="27">
        <f t="shared" si="25"/>
        <v>0</v>
      </c>
      <c r="M31" s="31">
        <f t="shared" si="26"/>
        <v>0</v>
      </c>
      <c r="N31" s="31">
        <f t="shared" si="27"/>
        <v>0</v>
      </c>
      <c r="O31" s="99">
        <v>11.52</v>
      </c>
      <c r="P31" s="100">
        <v>1.7000000000000001E-2</v>
      </c>
      <c r="Q31" s="41"/>
      <c r="R31" s="173" t="s">
        <v>56</v>
      </c>
      <c r="S31" s="192">
        <v>4606157005002</v>
      </c>
      <c r="T31" s="192">
        <v>4606157005019</v>
      </c>
      <c r="U31" s="193">
        <v>14606157005009</v>
      </c>
      <c r="V31" s="321">
        <v>1704908100</v>
      </c>
      <c r="W31" s="301"/>
    </row>
    <row r="32" spans="1:24" s="86" customFormat="1" ht="119.25" customHeight="1" outlineLevel="1">
      <c r="A32" s="59" t="s">
        <v>71</v>
      </c>
      <c r="B32" s="402" t="s">
        <v>83</v>
      </c>
      <c r="C32" s="189" t="s">
        <v>1173</v>
      </c>
      <c r="D32" s="37" t="s">
        <v>351</v>
      </c>
      <c r="E32" s="377">
        <v>14</v>
      </c>
      <c r="F32" s="377" t="s">
        <v>70</v>
      </c>
      <c r="G32" s="38">
        <v>24</v>
      </c>
      <c r="H32" s="117">
        <v>18</v>
      </c>
      <c r="I32" s="258">
        <v>8.3000000000000007</v>
      </c>
      <c r="J32" s="259">
        <f t="shared" si="24"/>
        <v>3585.6000000000004</v>
      </c>
      <c r="K32" s="8"/>
      <c r="L32" s="27">
        <f t="shared" si="25"/>
        <v>0</v>
      </c>
      <c r="M32" s="31">
        <f t="shared" si="26"/>
        <v>0</v>
      </c>
      <c r="N32" s="31">
        <f t="shared" si="27"/>
        <v>0</v>
      </c>
      <c r="O32" s="99">
        <v>11.52</v>
      </c>
      <c r="P32" s="100">
        <v>1.7000000000000001E-2</v>
      </c>
      <c r="Q32" s="41"/>
      <c r="R32" s="172" t="s">
        <v>56</v>
      </c>
      <c r="S32" s="132">
        <v>4606157005026</v>
      </c>
      <c r="T32" s="132">
        <v>4606157005033</v>
      </c>
      <c r="U32" s="133">
        <v>14606157005023</v>
      </c>
      <c r="V32" s="318">
        <v>1704908100</v>
      </c>
      <c r="W32" s="298" t="s">
        <v>133</v>
      </c>
    </row>
    <row r="33" spans="1:23" s="86" customFormat="1" ht="123.75" customHeight="1" outlineLevel="1">
      <c r="A33" s="59" t="s">
        <v>71</v>
      </c>
      <c r="B33" s="402" t="s">
        <v>85</v>
      </c>
      <c r="C33" s="189" t="s">
        <v>947</v>
      </c>
      <c r="D33" s="118" t="s">
        <v>300</v>
      </c>
      <c r="E33" s="377">
        <v>14</v>
      </c>
      <c r="F33" s="377" t="s">
        <v>70</v>
      </c>
      <c r="G33" s="38">
        <v>24</v>
      </c>
      <c r="H33" s="117">
        <v>18</v>
      </c>
      <c r="I33" s="258">
        <v>8.3000000000000007</v>
      </c>
      <c r="J33" s="259">
        <f t="shared" si="24"/>
        <v>3585.6000000000004</v>
      </c>
      <c r="K33" s="8"/>
      <c r="L33" s="27">
        <f t="shared" si="25"/>
        <v>0</v>
      </c>
      <c r="M33" s="31">
        <f t="shared" si="26"/>
        <v>0</v>
      </c>
      <c r="N33" s="31">
        <f t="shared" si="27"/>
        <v>0</v>
      </c>
      <c r="O33" s="99">
        <v>11.52</v>
      </c>
      <c r="P33" s="100">
        <v>1.7000000000000001E-2</v>
      </c>
      <c r="Q33" s="41"/>
      <c r="R33" s="172" t="s">
        <v>56</v>
      </c>
      <c r="S33" s="132">
        <v>4606157005064</v>
      </c>
      <c r="T33" s="132">
        <v>4606157005071</v>
      </c>
      <c r="U33" s="133">
        <v>14606157005061</v>
      </c>
      <c r="V33" s="318">
        <v>1704908100</v>
      </c>
      <c r="W33" s="298" t="s">
        <v>133</v>
      </c>
    </row>
    <row r="34" spans="1:23" s="121" customFormat="1" ht="108" customHeight="1" outlineLevel="1">
      <c r="A34" s="59" t="s">
        <v>71</v>
      </c>
      <c r="B34" s="402" t="s">
        <v>93</v>
      </c>
      <c r="C34" s="189" t="s">
        <v>948</v>
      </c>
      <c r="D34" s="118" t="s">
        <v>299</v>
      </c>
      <c r="E34" s="377">
        <v>14</v>
      </c>
      <c r="F34" s="377" t="s">
        <v>70</v>
      </c>
      <c r="G34" s="38">
        <v>24</v>
      </c>
      <c r="H34" s="117">
        <v>18</v>
      </c>
      <c r="I34" s="258">
        <v>8.3000000000000007</v>
      </c>
      <c r="J34" s="259">
        <f t="shared" si="24"/>
        <v>3585.6000000000004</v>
      </c>
      <c r="K34" s="8"/>
      <c r="L34" s="27">
        <f t="shared" si="25"/>
        <v>0</v>
      </c>
      <c r="M34" s="31">
        <f t="shared" si="26"/>
        <v>0</v>
      </c>
      <c r="N34" s="31">
        <f t="shared" si="27"/>
        <v>0</v>
      </c>
      <c r="O34" s="99">
        <v>11.52</v>
      </c>
      <c r="P34" s="100">
        <v>1.7000000000000001E-2</v>
      </c>
      <c r="Q34" s="41"/>
      <c r="R34" s="178" t="s">
        <v>56</v>
      </c>
      <c r="S34" s="466">
        <v>4606157004982</v>
      </c>
      <c r="T34" s="466">
        <v>4606157004999</v>
      </c>
      <c r="U34" s="467">
        <v>14606157004989</v>
      </c>
      <c r="V34" s="320">
        <v>1704908100</v>
      </c>
      <c r="W34" s="299" t="s">
        <v>133</v>
      </c>
    </row>
    <row r="35" spans="1:23" s="86" customFormat="1" ht="96.75" customHeight="1" outlineLevel="1">
      <c r="A35" s="486" t="s">
        <v>71</v>
      </c>
      <c r="B35" s="402" t="s">
        <v>35</v>
      </c>
      <c r="C35" s="189" t="s">
        <v>979</v>
      </c>
      <c r="D35" s="239" t="s">
        <v>298</v>
      </c>
      <c r="E35" s="377">
        <v>15</v>
      </c>
      <c r="F35" s="377" t="s">
        <v>22</v>
      </c>
      <c r="G35" s="38">
        <v>24</v>
      </c>
      <c r="H35" s="117">
        <v>30</v>
      </c>
      <c r="I35" s="29">
        <v>5.2799999999999994</v>
      </c>
      <c r="J35" s="30">
        <f t="shared" si="24"/>
        <v>3801.5999999999995</v>
      </c>
      <c r="K35" s="8"/>
      <c r="L35" s="27">
        <f t="shared" si="25"/>
        <v>0</v>
      </c>
      <c r="M35" s="31">
        <f t="shared" si="26"/>
        <v>0</v>
      </c>
      <c r="N35" s="31">
        <f t="shared" si="27"/>
        <v>0</v>
      </c>
      <c r="O35" s="99">
        <v>11.52</v>
      </c>
      <c r="P35" s="100">
        <v>1.7000000000000001E-2</v>
      </c>
      <c r="Q35" s="41"/>
      <c r="R35" s="172" t="s">
        <v>56</v>
      </c>
      <c r="S35" s="16">
        <v>4606157004463</v>
      </c>
      <c r="T35" s="16">
        <v>4606157004470</v>
      </c>
      <c r="U35" s="75">
        <v>14606157002459</v>
      </c>
      <c r="V35" s="318">
        <v>1704908100</v>
      </c>
      <c r="W35" s="298" t="s">
        <v>133</v>
      </c>
    </row>
    <row r="36" spans="1:23" s="86" customFormat="1" ht="123" customHeight="1" outlineLevel="1">
      <c r="A36" s="486" t="s">
        <v>71</v>
      </c>
      <c r="B36" s="402" t="s">
        <v>36</v>
      </c>
      <c r="C36" s="189" t="s">
        <v>890</v>
      </c>
      <c r="D36" s="239" t="s">
        <v>388</v>
      </c>
      <c r="E36" s="377">
        <v>15</v>
      </c>
      <c r="F36" s="377" t="s">
        <v>22</v>
      </c>
      <c r="G36" s="38">
        <v>24</v>
      </c>
      <c r="H36" s="117">
        <v>30</v>
      </c>
      <c r="I36" s="29">
        <v>5.2799999999999994</v>
      </c>
      <c r="J36" s="30">
        <f t="shared" si="24"/>
        <v>3801.5999999999995</v>
      </c>
      <c r="K36" s="8"/>
      <c r="L36" s="27">
        <f t="shared" si="25"/>
        <v>0</v>
      </c>
      <c r="M36" s="31">
        <f t="shared" si="26"/>
        <v>0</v>
      </c>
      <c r="N36" s="31">
        <f t="shared" si="27"/>
        <v>0</v>
      </c>
      <c r="O36" s="99">
        <v>11.52</v>
      </c>
      <c r="P36" s="100">
        <v>1.7000000000000001E-2</v>
      </c>
      <c r="Q36" s="41"/>
      <c r="R36" s="172" t="s">
        <v>56</v>
      </c>
      <c r="S36" s="16">
        <v>4606157002445</v>
      </c>
      <c r="T36" s="16">
        <v>4606157002452</v>
      </c>
      <c r="U36" s="75">
        <v>14606157002459</v>
      </c>
      <c r="V36" s="318">
        <v>1704908100</v>
      </c>
      <c r="W36" s="298" t="s">
        <v>133</v>
      </c>
    </row>
    <row r="37" spans="1:23" s="121" customFormat="1" ht="119.25" customHeight="1" outlineLevel="1">
      <c r="A37" s="847" t="s">
        <v>71</v>
      </c>
      <c r="B37" s="848" t="s">
        <v>77</v>
      </c>
      <c r="C37" s="189" t="s">
        <v>1028</v>
      </c>
      <c r="D37" s="849" t="s">
        <v>296</v>
      </c>
      <c r="E37" s="850">
        <v>15</v>
      </c>
      <c r="F37" s="850" t="s">
        <v>22</v>
      </c>
      <c r="G37" s="851">
        <v>24</v>
      </c>
      <c r="H37" s="851">
        <v>30</v>
      </c>
      <c r="I37" s="852">
        <v>5.2799999999999994</v>
      </c>
      <c r="J37" s="247">
        <f t="shared" si="24"/>
        <v>3801.5999999999995</v>
      </c>
      <c r="K37" s="853"/>
      <c r="L37" s="854">
        <f t="shared" si="25"/>
        <v>0</v>
      </c>
      <c r="M37" s="855">
        <f t="shared" si="26"/>
        <v>0</v>
      </c>
      <c r="N37" s="855">
        <f t="shared" si="27"/>
        <v>0</v>
      </c>
      <c r="O37" s="856">
        <v>11.52</v>
      </c>
      <c r="P37" s="857">
        <v>1.7000000000000001E-2</v>
      </c>
      <c r="Q37" s="858"/>
      <c r="R37" s="178" t="s">
        <v>56</v>
      </c>
      <c r="S37" s="453">
        <v>4606157004883</v>
      </c>
      <c r="T37" s="453">
        <v>4606157004890</v>
      </c>
      <c r="U37" s="454">
        <v>14606157004880</v>
      </c>
      <c r="V37" s="320">
        <v>1704908100</v>
      </c>
      <c r="W37" s="299"/>
    </row>
    <row r="38" spans="1:23" s="86" customFormat="1" ht="123" customHeight="1" outlineLevel="1">
      <c r="A38" s="59" t="s">
        <v>71</v>
      </c>
      <c r="B38" s="402" t="s">
        <v>76</v>
      </c>
      <c r="C38" s="189" t="s">
        <v>1155</v>
      </c>
      <c r="D38" s="118" t="s">
        <v>297</v>
      </c>
      <c r="E38" s="377">
        <v>15</v>
      </c>
      <c r="F38" s="377" t="s">
        <v>22</v>
      </c>
      <c r="G38" s="38">
        <v>24</v>
      </c>
      <c r="H38" s="117">
        <v>30</v>
      </c>
      <c r="I38" s="29">
        <v>5.2799999999999994</v>
      </c>
      <c r="J38" s="30">
        <f>I38*G38*H38</f>
        <v>3801.5999999999995</v>
      </c>
      <c r="K38" s="8"/>
      <c r="L38" s="27">
        <f>J38*K38</f>
        <v>0</v>
      </c>
      <c r="M38" s="31">
        <f>O38*K38</f>
        <v>0</v>
      </c>
      <c r="N38" s="31">
        <f>P38*K38</f>
        <v>0</v>
      </c>
      <c r="O38" s="99">
        <v>11.52</v>
      </c>
      <c r="P38" s="100">
        <v>1.7000000000000001E-2</v>
      </c>
      <c r="Q38" s="41"/>
      <c r="R38" s="172" t="s">
        <v>56</v>
      </c>
      <c r="S38" s="698">
        <v>4606157004845</v>
      </c>
      <c r="T38" s="698">
        <v>4606157004852</v>
      </c>
      <c r="U38" s="699">
        <v>14606157004842</v>
      </c>
      <c r="V38" s="318">
        <v>1704908100</v>
      </c>
      <c r="W38" s="298" t="s">
        <v>133</v>
      </c>
    </row>
    <row r="39" spans="1:23" s="121" customFormat="1" ht="125.25" customHeight="1" outlineLevel="1">
      <c r="A39" s="847" t="s">
        <v>71</v>
      </c>
      <c r="B39" s="848" t="s">
        <v>65</v>
      </c>
      <c r="C39" s="189" t="s">
        <v>1156</v>
      </c>
      <c r="D39" s="859" t="s">
        <v>301</v>
      </c>
      <c r="E39" s="850">
        <v>15</v>
      </c>
      <c r="F39" s="850" t="s">
        <v>22</v>
      </c>
      <c r="G39" s="860">
        <v>24</v>
      </c>
      <c r="H39" s="851">
        <v>30</v>
      </c>
      <c r="I39" s="852">
        <v>5.2799999999999994</v>
      </c>
      <c r="J39" s="247">
        <f t="shared" si="24"/>
        <v>3801.5999999999995</v>
      </c>
      <c r="K39" s="853"/>
      <c r="L39" s="854">
        <f t="shared" si="25"/>
        <v>0</v>
      </c>
      <c r="M39" s="855">
        <f t="shared" si="26"/>
        <v>0</v>
      </c>
      <c r="N39" s="855">
        <f t="shared" si="27"/>
        <v>0</v>
      </c>
      <c r="O39" s="856">
        <v>11.52</v>
      </c>
      <c r="P39" s="857">
        <v>1.7000000000000001E-2</v>
      </c>
      <c r="Q39" s="858"/>
      <c r="R39" s="178" t="s">
        <v>56</v>
      </c>
      <c r="S39" s="453">
        <v>4606157004869</v>
      </c>
      <c r="T39" s="453">
        <v>4606157004876</v>
      </c>
      <c r="U39" s="454">
        <v>14606157004866</v>
      </c>
      <c r="V39" s="320">
        <v>1704908100</v>
      </c>
      <c r="W39" s="299" t="s">
        <v>133</v>
      </c>
    </row>
    <row r="40" spans="1:23" s="121" customFormat="1" ht="121.5" customHeight="1" outlineLevel="1">
      <c r="A40" s="145" t="s">
        <v>71</v>
      </c>
      <c r="B40" s="406" t="s">
        <v>75</v>
      </c>
      <c r="C40" s="137" t="s">
        <v>1027</v>
      </c>
      <c r="D40" s="138" t="s">
        <v>350</v>
      </c>
      <c r="E40" s="677">
        <v>15</v>
      </c>
      <c r="F40" s="677" t="s">
        <v>22</v>
      </c>
      <c r="G40" s="151">
        <v>24</v>
      </c>
      <c r="H40" s="140">
        <v>30</v>
      </c>
      <c r="I40" s="141">
        <v>5.2799999999999994</v>
      </c>
      <c r="J40" s="147">
        <f t="shared" si="24"/>
        <v>3801.5999999999995</v>
      </c>
      <c r="K40" s="142"/>
      <c r="L40" s="143">
        <f t="shared" si="25"/>
        <v>0</v>
      </c>
      <c r="M40" s="144">
        <f t="shared" si="26"/>
        <v>0</v>
      </c>
      <c r="N40" s="144">
        <f t="shared" si="27"/>
        <v>0</v>
      </c>
      <c r="O40" s="212">
        <v>11.52</v>
      </c>
      <c r="P40" s="213">
        <v>1.7000000000000001E-2</v>
      </c>
      <c r="Q40" s="148"/>
      <c r="R40" s="178" t="s">
        <v>56</v>
      </c>
      <c r="S40" s="453">
        <v>4606157004807</v>
      </c>
      <c r="T40" s="453">
        <v>4606157004814</v>
      </c>
      <c r="U40" s="454">
        <v>14606157004804</v>
      </c>
      <c r="V40" s="320">
        <v>1704908100</v>
      </c>
      <c r="W40" s="299" t="s">
        <v>133</v>
      </c>
    </row>
    <row r="41" spans="1:23" s="121" customFormat="1" ht="120" customHeight="1" outlineLevel="1">
      <c r="A41" s="59" t="s">
        <v>71</v>
      </c>
      <c r="B41" s="402" t="s">
        <v>66</v>
      </c>
      <c r="C41" s="189" t="s">
        <v>421</v>
      </c>
      <c r="D41" s="254" t="s">
        <v>303</v>
      </c>
      <c r="E41" s="377">
        <v>15</v>
      </c>
      <c r="F41" s="377" t="s">
        <v>22</v>
      </c>
      <c r="G41" s="38">
        <v>24</v>
      </c>
      <c r="H41" s="117">
        <v>30</v>
      </c>
      <c r="I41" s="29">
        <v>5.2799999999999994</v>
      </c>
      <c r="J41" s="30">
        <f t="shared" si="24"/>
        <v>3801.5999999999995</v>
      </c>
      <c r="K41" s="8"/>
      <c r="L41" s="27">
        <f t="shared" si="25"/>
        <v>0</v>
      </c>
      <c r="M41" s="31">
        <f t="shared" si="26"/>
        <v>0</v>
      </c>
      <c r="N41" s="31">
        <f t="shared" si="27"/>
        <v>0</v>
      </c>
      <c r="O41" s="99">
        <v>11.52</v>
      </c>
      <c r="P41" s="100">
        <v>1.7000000000000001E-2</v>
      </c>
      <c r="Q41" s="41"/>
      <c r="R41" s="178" t="s">
        <v>56</v>
      </c>
      <c r="S41" s="453">
        <v>4606157004784</v>
      </c>
      <c r="T41" s="453">
        <v>4606157004791</v>
      </c>
      <c r="U41" s="454">
        <v>14606157004781</v>
      </c>
      <c r="V41" s="320">
        <v>1704908100</v>
      </c>
      <c r="W41" s="299"/>
    </row>
    <row r="42" spans="1:23" s="86" customFormat="1" ht="106.5" customHeight="1" outlineLevel="1">
      <c r="A42" s="59" t="s">
        <v>71</v>
      </c>
      <c r="B42" s="402" t="s">
        <v>197</v>
      </c>
      <c r="C42" s="10" t="s">
        <v>1079</v>
      </c>
      <c r="D42" s="37" t="s">
        <v>348</v>
      </c>
      <c r="E42" s="377">
        <v>15</v>
      </c>
      <c r="F42" s="377" t="s">
        <v>22</v>
      </c>
      <c r="G42" s="38">
        <v>24</v>
      </c>
      <c r="H42" s="117">
        <v>30</v>
      </c>
      <c r="I42" s="29">
        <v>5.2799999999999994</v>
      </c>
      <c r="J42" s="30">
        <f t="shared" si="24"/>
        <v>3801.5999999999995</v>
      </c>
      <c r="K42" s="8"/>
      <c r="L42" s="27">
        <f t="shared" si="25"/>
        <v>0</v>
      </c>
      <c r="M42" s="31">
        <f t="shared" si="26"/>
        <v>0</v>
      </c>
      <c r="N42" s="31">
        <f t="shared" si="27"/>
        <v>0</v>
      </c>
      <c r="O42" s="99">
        <v>11.44</v>
      </c>
      <c r="P42" s="100">
        <v>1.7000000000000001E-2</v>
      </c>
      <c r="Q42" s="41"/>
      <c r="R42" s="172" t="s">
        <v>56</v>
      </c>
      <c r="S42" s="698">
        <v>4606157007235</v>
      </c>
      <c r="T42" s="698">
        <v>4606157007242</v>
      </c>
      <c r="U42" s="699"/>
      <c r="V42" s="318"/>
      <c r="W42" s="298"/>
    </row>
    <row r="43" spans="1:23" s="121" customFormat="1" ht="105" customHeight="1" outlineLevel="1">
      <c r="A43" s="59" t="s">
        <v>71</v>
      </c>
      <c r="B43" s="402" t="s">
        <v>203</v>
      </c>
      <c r="C43" s="10" t="s">
        <v>534</v>
      </c>
      <c r="D43" s="37" t="s">
        <v>302</v>
      </c>
      <c r="E43" s="377">
        <v>15</v>
      </c>
      <c r="F43" s="377" t="s">
        <v>22</v>
      </c>
      <c r="G43" s="38">
        <v>24</v>
      </c>
      <c r="H43" s="117">
        <v>30</v>
      </c>
      <c r="I43" s="29">
        <v>5.2799999999999994</v>
      </c>
      <c r="J43" s="30">
        <f t="shared" si="24"/>
        <v>3801.5999999999995</v>
      </c>
      <c r="K43" s="8"/>
      <c r="L43" s="27">
        <f t="shared" si="25"/>
        <v>0</v>
      </c>
      <c r="M43" s="31">
        <f t="shared" si="26"/>
        <v>0</v>
      </c>
      <c r="N43" s="31">
        <f t="shared" si="27"/>
        <v>0</v>
      </c>
      <c r="O43" s="99">
        <v>11.44</v>
      </c>
      <c r="P43" s="100">
        <v>1.7000000000000001E-2</v>
      </c>
      <c r="Q43" s="41"/>
      <c r="R43" s="178" t="s">
        <v>56</v>
      </c>
      <c r="S43" s="453">
        <v>4606157007327</v>
      </c>
      <c r="T43" s="453">
        <v>4606157007334</v>
      </c>
      <c r="U43" s="454"/>
      <c r="V43" s="320"/>
      <c r="W43" s="299"/>
    </row>
    <row r="44" spans="1:23" s="121" customFormat="1" ht="105.75" hidden="1" customHeight="1" outlineLevel="1">
      <c r="A44" s="145" t="s">
        <v>71</v>
      </c>
      <c r="B44" s="406" t="s">
        <v>198</v>
      </c>
      <c r="C44" s="137" t="s">
        <v>1080</v>
      </c>
      <c r="D44" s="138" t="s">
        <v>349</v>
      </c>
      <c r="E44" s="677">
        <v>15</v>
      </c>
      <c r="F44" s="677" t="s">
        <v>22</v>
      </c>
      <c r="G44" s="151">
        <v>24</v>
      </c>
      <c r="H44" s="140">
        <v>30</v>
      </c>
      <c r="I44" s="141">
        <v>5.2799999999999994</v>
      </c>
      <c r="J44" s="147">
        <f t="shared" si="24"/>
        <v>3801.5999999999995</v>
      </c>
      <c r="K44" s="142"/>
      <c r="L44" s="143">
        <f t="shared" si="25"/>
        <v>0</v>
      </c>
      <c r="M44" s="144">
        <f t="shared" si="26"/>
        <v>0</v>
      </c>
      <c r="N44" s="144">
        <f t="shared" si="27"/>
        <v>0</v>
      </c>
      <c r="O44" s="212">
        <v>11.44</v>
      </c>
      <c r="P44" s="213">
        <v>1.7000000000000001E-2</v>
      </c>
      <c r="Q44" s="148"/>
      <c r="R44" s="178" t="s">
        <v>56</v>
      </c>
      <c r="S44" s="453">
        <v>4606157007303</v>
      </c>
      <c r="T44" s="453">
        <v>4606157007310</v>
      </c>
      <c r="U44" s="454"/>
      <c r="V44" s="320"/>
      <c r="W44" s="299"/>
    </row>
    <row r="45" spans="1:23" s="121" customFormat="1" ht="102.75" customHeight="1" outlineLevel="1">
      <c r="A45" s="59" t="s">
        <v>71</v>
      </c>
      <c r="B45" s="402" t="s">
        <v>199</v>
      </c>
      <c r="C45" s="10" t="s">
        <v>535</v>
      </c>
      <c r="D45" s="118" t="s">
        <v>304</v>
      </c>
      <c r="E45" s="377">
        <v>15</v>
      </c>
      <c r="F45" s="377" t="s">
        <v>22</v>
      </c>
      <c r="G45" s="38">
        <v>24</v>
      </c>
      <c r="H45" s="117">
        <v>30</v>
      </c>
      <c r="I45" s="29">
        <v>5.2799999999999994</v>
      </c>
      <c r="J45" s="30">
        <f t="shared" si="24"/>
        <v>3801.5999999999995</v>
      </c>
      <c r="K45" s="8"/>
      <c r="L45" s="27">
        <f t="shared" si="25"/>
        <v>0</v>
      </c>
      <c r="M45" s="31">
        <f t="shared" si="26"/>
        <v>0</v>
      </c>
      <c r="N45" s="31">
        <f t="shared" si="27"/>
        <v>0</v>
      </c>
      <c r="O45" s="99">
        <v>11.44</v>
      </c>
      <c r="P45" s="100">
        <v>1.7000000000000001E-2</v>
      </c>
      <c r="Q45" s="41"/>
      <c r="R45" s="178" t="s">
        <v>56</v>
      </c>
      <c r="S45" s="453">
        <v>4606157007341</v>
      </c>
      <c r="T45" s="453">
        <v>4606157007112</v>
      </c>
      <c r="U45" s="454"/>
      <c r="V45" s="320"/>
      <c r="W45" s="299"/>
    </row>
    <row r="46" spans="1:23" ht="57.75" customHeight="1" outlineLevel="1">
      <c r="A46" s="69"/>
      <c r="B46" s="405"/>
      <c r="C46" s="1"/>
      <c r="D46" s="3" t="s">
        <v>89</v>
      </c>
      <c r="E46" s="684"/>
      <c r="F46" s="6"/>
      <c r="G46" s="6"/>
      <c r="H46" s="6"/>
      <c r="I46" s="4"/>
      <c r="J46" s="4"/>
      <c r="K46" s="232" t="s">
        <v>50</v>
      </c>
      <c r="L46" s="4"/>
      <c r="M46" s="45"/>
      <c r="N46" s="4"/>
      <c r="O46" s="102"/>
      <c r="P46" s="103"/>
      <c r="Q46" s="43"/>
      <c r="R46" s="172"/>
      <c r="S46" s="16"/>
      <c r="T46" s="16"/>
      <c r="U46" s="75"/>
      <c r="V46" s="318"/>
      <c r="W46" s="298"/>
    </row>
    <row r="47" spans="1:23" ht="173.25" customHeight="1" outlineLevel="1">
      <c r="A47" s="59" t="s">
        <v>71</v>
      </c>
      <c r="B47" s="402" t="s">
        <v>422</v>
      </c>
      <c r="C47" s="189" t="s">
        <v>423</v>
      </c>
      <c r="D47" s="110" t="s">
        <v>510</v>
      </c>
      <c r="E47" s="377">
        <v>17.5</v>
      </c>
      <c r="F47" s="377" t="s">
        <v>118</v>
      </c>
      <c r="G47" s="38">
        <v>10</v>
      </c>
      <c r="H47" s="117">
        <v>25</v>
      </c>
      <c r="I47" s="29">
        <v>7.3199999999999994</v>
      </c>
      <c r="J47" s="30">
        <f>I47*G47*H47</f>
        <v>1829.9999999999998</v>
      </c>
      <c r="K47" s="46"/>
      <c r="L47" s="27">
        <f t="shared" ref="L47" si="28">J47*K47</f>
        <v>0</v>
      </c>
      <c r="M47" s="31">
        <f t="shared" ref="M47" si="29">O47*K47</f>
        <v>0</v>
      </c>
      <c r="N47" s="31">
        <f t="shared" ref="N47" si="30">P47*K47</f>
        <v>0</v>
      </c>
      <c r="O47" s="107">
        <v>5.0199999999999996</v>
      </c>
      <c r="P47" s="107">
        <v>1.3599999999999999E-2</v>
      </c>
      <c r="Q47" s="41"/>
      <c r="R47" s="173" t="s">
        <v>56</v>
      </c>
      <c r="S47" s="16">
        <v>4606157005774</v>
      </c>
      <c r="T47" s="17">
        <v>4606157005781</v>
      </c>
      <c r="U47" s="17">
        <v>14606157005771</v>
      </c>
      <c r="V47" s="170">
        <v>1704109009</v>
      </c>
      <c r="W47" s="298"/>
    </row>
    <row r="48" spans="1:23" s="114" customFormat="1" ht="138" customHeight="1" outlineLevel="1">
      <c r="A48" s="59" t="s">
        <v>71</v>
      </c>
      <c r="B48" s="402" t="s">
        <v>119</v>
      </c>
      <c r="C48" s="189" t="s">
        <v>424</v>
      </c>
      <c r="D48" s="272" t="s">
        <v>1145</v>
      </c>
      <c r="E48" s="377">
        <v>17.5</v>
      </c>
      <c r="F48" s="377" t="s">
        <v>118</v>
      </c>
      <c r="G48" s="117">
        <v>10</v>
      </c>
      <c r="H48" s="117">
        <v>25</v>
      </c>
      <c r="I48" s="29">
        <v>9.5299999999999994</v>
      </c>
      <c r="J48" s="30">
        <f>I48*G48*H48</f>
        <v>2382.5</v>
      </c>
      <c r="K48" s="46"/>
      <c r="L48" s="27">
        <f t="shared" ref="L48:L62" si="31">J48*K48</f>
        <v>0</v>
      </c>
      <c r="M48" s="31">
        <f t="shared" ref="M48:M62" si="32">O48*K48</f>
        <v>0</v>
      </c>
      <c r="N48" s="31">
        <f t="shared" ref="N48:N62" si="33">P48*K48</f>
        <v>0</v>
      </c>
      <c r="O48" s="107">
        <v>5.0199999999999996</v>
      </c>
      <c r="P48" s="107">
        <v>1.3599999999999999E-2</v>
      </c>
      <c r="Q48" s="41"/>
      <c r="R48" s="173" t="s">
        <v>56</v>
      </c>
      <c r="S48" s="113">
        <v>4606157006672</v>
      </c>
      <c r="T48" s="113">
        <v>4606157006689</v>
      </c>
      <c r="U48" s="123">
        <v>14606157006679</v>
      </c>
      <c r="V48" s="321">
        <v>1704109009</v>
      </c>
      <c r="W48" s="301" t="s">
        <v>132</v>
      </c>
    </row>
    <row r="49" spans="1:23" s="86" customFormat="1" ht="141" customHeight="1" outlineLevel="1">
      <c r="A49" s="59" t="s">
        <v>71</v>
      </c>
      <c r="B49" s="402" t="s">
        <v>117</v>
      </c>
      <c r="C49" s="189" t="s">
        <v>425</v>
      </c>
      <c r="D49" s="272" t="s">
        <v>1083</v>
      </c>
      <c r="E49" s="377">
        <v>17.5</v>
      </c>
      <c r="F49" s="377" t="s">
        <v>118</v>
      </c>
      <c r="G49" s="117">
        <v>10</v>
      </c>
      <c r="H49" s="117">
        <v>25</v>
      </c>
      <c r="I49" s="29">
        <v>9.5299999999999994</v>
      </c>
      <c r="J49" s="30">
        <f>I49*G49*H49</f>
        <v>2382.5</v>
      </c>
      <c r="K49" s="46"/>
      <c r="L49" s="27">
        <f t="shared" si="31"/>
        <v>0</v>
      </c>
      <c r="M49" s="31">
        <f t="shared" si="32"/>
        <v>0</v>
      </c>
      <c r="N49" s="31">
        <f t="shared" si="33"/>
        <v>0</v>
      </c>
      <c r="O49" s="107">
        <v>5.0199999999999996</v>
      </c>
      <c r="P49" s="107">
        <v>1.3599999999999999E-2</v>
      </c>
      <c r="Q49" s="41"/>
      <c r="R49" s="172" t="s">
        <v>56</v>
      </c>
      <c r="S49" s="16">
        <v>4606157006696</v>
      </c>
      <c r="T49" s="16">
        <v>4606157006702</v>
      </c>
      <c r="U49" s="75">
        <v>14606157006693</v>
      </c>
      <c r="V49" s="318">
        <v>1704109009</v>
      </c>
      <c r="W49" s="298"/>
    </row>
    <row r="50" spans="1:23" s="86" customFormat="1" ht="134.25" customHeight="1" outlineLevel="1">
      <c r="A50" s="58" t="s">
        <v>71</v>
      </c>
      <c r="B50" s="407" t="s">
        <v>69</v>
      </c>
      <c r="C50" s="10" t="s">
        <v>339</v>
      </c>
      <c r="D50" s="89" t="s">
        <v>1144</v>
      </c>
      <c r="E50" s="377">
        <v>3.5</v>
      </c>
      <c r="F50" s="377" t="s">
        <v>18</v>
      </c>
      <c r="G50" s="38">
        <v>12</v>
      </c>
      <c r="H50" s="117">
        <v>100</v>
      </c>
      <c r="I50" s="29">
        <v>2.36</v>
      </c>
      <c r="J50" s="30">
        <v>2832</v>
      </c>
      <c r="K50" s="8"/>
      <c r="L50" s="27">
        <f t="shared" si="31"/>
        <v>0</v>
      </c>
      <c r="M50" s="31">
        <f t="shared" si="32"/>
        <v>0</v>
      </c>
      <c r="N50" s="31">
        <f t="shared" si="33"/>
        <v>0</v>
      </c>
      <c r="O50" s="99">
        <v>5</v>
      </c>
      <c r="P50" s="100">
        <v>3.1E-2</v>
      </c>
      <c r="Q50" s="41"/>
      <c r="R50" s="172" t="s">
        <v>56</v>
      </c>
      <c r="S50" s="16">
        <v>4606157005231</v>
      </c>
      <c r="T50" s="16">
        <v>4606157005255</v>
      </c>
      <c r="U50" s="16">
        <v>24606157005235</v>
      </c>
      <c r="V50" s="170">
        <v>1704109009</v>
      </c>
      <c r="W50" s="298"/>
    </row>
    <row r="51" spans="1:23" s="114" customFormat="1" ht="105.75" customHeight="1" outlineLevel="1">
      <c r="A51" s="58" t="s">
        <v>71</v>
      </c>
      <c r="B51" s="407" t="s">
        <v>68</v>
      </c>
      <c r="C51" s="10" t="s">
        <v>340</v>
      </c>
      <c r="D51" s="89" t="s">
        <v>1142</v>
      </c>
      <c r="E51" s="377">
        <v>3.5</v>
      </c>
      <c r="F51" s="377" t="s">
        <v>18</v>
      </c>
      <c r="G51" s="38">
        <v>12</v>
      </c>
      <c r="H51" s="117">
        <v>100</v>
      </c>
      <c r="I51" s="29">
        <v>2.36</v>
      </c>
      <c r="J51" s="30">
        <v>2832</v>
      </c>
      <c r="K51" s="8"/>
      <c r="L51" s="27">
        <f t="shared" si="31"/>
        <v>0</v>
      </c>
      <c r="M51" s="31">
        <f t="shared" si="32"/>
        <v>0</v>
      </c>
      <c r="N51" s="31">
        <f t="shared" si="33"/>
        <v>0</v>
      </c>
      <c r="O51" s="99">
        <v>5</v>
      </c>
      <c r="P51" s="100">
        <v>3.1E-2</v>
      </c>
      <c r="Q51" s="41"/>
      <c r="R51" s="173" t="s">
        <v>56</v>
      </c>
      <c r="S51" s="113">
        <v>4606157005262</v>
      </c>
      <c r="T51" s="113">
        <v>4606157005286</v>
      </c>
      <c r="U51" s="155">
        <v>24606157005266</v>
      </c>
      <c r="V51" s="170">
        <v>1704109009</v>
      </c>
      <c r="W51" s="301"/>
    </row>
    <row r="52" spans="1:23" s="121" customFormat="1" ht="135.75" hidden="1" customHeight="1" outlineLevel="1">
      <c r="A52" s="136"/>
      <c r="B52" s="411" t="s">
        <v>581</v>
      </c>
      <c r="C52" s="137" t="s">
        <v>339</v>
      </c>
      <c r="D52" s="401" t="s">
        <v>756</v>
      </c>
      <c r="E52" s="677">
        <v>3.5</v>
      </c>
      <c r="F52" s="677" t="s">
        <v>580</v>
      </c>
      <c r="G52" s="151">
        <v>4</v>
      </c>
      <c r="H52" s="140">
        <v>350</v>
      </c>
      <c r="I52" s="141">
        <v>2.36</v>
      </c>
      <c r="J52" s="147">
        <f>I52*G52*H52</f>
        <v>3304</v>
      </c>
      <c r="K52" s="142"/>
      <c r="L52" s="143">
        <f t="shared" ref="L52:L53" si="34">J52*K52</f>
        <v>0</v>
      </c>
      <c r="M52" s="144">
        <f t="shared" ref="M52:M53" si="35">O52*K52</f>
        <v>0</v>
      </c>
      <c r="N52" s="144">
        <f t="shared" ref="N52:N53" si="36">P52*K52</f>
        <v>0</v>
      </c>
      <c r="O52" s="212">
        <v>5</v>
      </c>
      <c r="P52" s="213">
        <v>3.1E-2</v>
      </c>
      <c r="Q52" s="148"/>
      <c r="R52" s="178" t="s">
        <v>56</v>
      </c>
      <c r="S52" s="120"/>
      <c r="T52" s="120"/>
      <c r="U52" s="122"/>
      <c r="V52" s="319"/>
      <c r="W52" s="299"/>
    </row>
    <row r="53" spans="1:23" s="121" customFormat="1" ht="107.25" customHeight="1" outlineLevel="1">
      <c r="A53" s="58"/>
      <c r="B53" s="407" t="s">
        <v>582</v>
      </c>
      <c r="C53" s="10" t="s">
        <v>340</v>
      </c>
      <c r="D53" s="89" t="s">
        <v>1143</v>
      </c>
      <c r="E53" s="377">
        <v>3.5</v>
      </c>
      <c r="F53" s="377" t="s">
        <v>580</v>
      </c>
      <c r="G53" s="38">
        <v>4</v>
      </c>
      <c r="H53" s="117">
        <v>350</v>
      </c>
      <c r="I53" s="29">
        <v>2.36</v>
      </c>
      <c r="J53" s="30">
        <f>I53*G53*H53</f>
        <v>3304</v>
      </c>
      <c r="K53" s="8"/>
      <c r="L53" s="27">
        <f t="shared" si="34"/>
        <v>0</v>
      </c>
      <c r="M53" s="31">
        <f t="shared" si="35"/>
        <v>0</v>
      </c>
      <c r="N53" s="31">
        <f t="shared" si="36"/>
        <v>0</v>
      </c>
      <c r="O53" s="99">
        <v>5</v>
      </c>
      <c r="P53" s="100">
        <v>3.1E-2</v>
      </c>
      <c r="Q53" s="41"/>
      <c r="R53" s="178" t="s">
        <v>56</v>
      </c>
      <c r="S53" s="120"/>
      <c r="T53" s="120"/>
      <c r="U53" s="122"/>
      <c r="V53" s="319"/>
      <c r="W53" s="299"/>
    </row>
    <row r="54" spans="1:23" s="86" customFormat="1" ht="102" customHeight="1" outlineLevel="1">
      <c r="A54" s="58" t="s">
        <v>71</v>
      </c>
      <c r="B54" s="402" t="s">
        <v>105</v>
      </c>
      <c r="C54" s="189" t="s">
        <v>857</v>
      </c>
      <c r="D54" s="118" t="s">
        <v>305</v>
      </c>
      <c r="E54" s="377">
        <v>3.5</v>
      </c>
      <c r="F54" s="377" t="s">
        <v>24</v>
      </c>
      <c r="G54" s="117">
        <v>20</v>
      </c>
      <c r="H54" s="117">
        <v>100</v>
      </c>
      <c r="I54" s="29">
        <v>1.6</v>
      </c>
      <c r="J54" s="30">
        <f t="shared" ref="J54:J62" si="37">I54*G54*H54</f>
        <v>3200</v>
      </c>
      <c r="K54" s="46"/>
      <c r="L54" s="27">
        <f t="shared" si="31"/>
        <v>0</v>
      </c>
      <c r="M54" s="31">
        <f t="shared" si="32"/>
        <v>0</v>
      </c>
      <c r="N54" s="31">
        <f t="shared" si="33"/>
        <v>0</v>
      </c>
      <c r="O54" s="99">
        <v>8.44</v>
      </c>
      <c r="P54" s="100">
        <v>4.3999999999999997E-2</v>
      </c>
      <c r="Q54" s="41"/>
      <c r="R54" s="172" t="s">
        <v>56</v>
      </c>
      <c r="S54" s="16">
        <v>4606157003817</v>
      </c>
      <c r="T54" s="16">
        <v>4606157003824</v>
      </c>
      <c r="U54" s="75">
        <v>14606157003814</v>
      </c>
      <c r="V54" s="318">
        <v>1704109009</v>
      </c>
      <c r="W54" s="298"/>
    </row>
    <row r="55" spans="1:23" s="114" customFormat="1" ht="102.75" customHeight="1" outlineLevel="1">
      <c r="A55" s="58" t="s">
        <v>71</v>
      </c>
      <c r="B55" s="402" t="s">
        <v>107</v>
      </c>
      <c r="C55" s="189" t="s">
        <v>858</v>
      </c>
      <c r="D55" s="118" t="s">
        <v>306</v>
      </c>
      <c r="E55" s="377">
        <v>3.5</v>
      </c>
      <c r="F55" s="377" t="s">
        <v>24</v>
      </c>
      <c r="G55" s="117">
        <v>20</v>
      </c>
      <c r="H55" s="117">
        <v>100</v>
      </c>
      <c r="I55" s="29">
        <v>1.6</v>
      </c>
      <c r="J55" s="30">
        <f>I55*G55*H55</f>
        <v>3200</v>
      </c>
      <c r="K55" s="46"/>
      <c r="L55" s="27">
        <f>J55*K55</f>
        <v>0</v>
      </c>
      <c r="M55" s="31">
        <f>O55*K55</f>
        <v>0</v>
      </c>
      <c r="N55" s="31">
        <f>P55*K55</f>
        <v>0</v>
      </c>
      <c r="O55" s="99">
        <v>8.44</v>
      </c>
      <c r="P55" s="100">
        <v>4.3999999999999997E-2</v>
      </c>
      <c r="Q55" s="41"/>
      <c r="R55" s="173" t="s">
        <v>56</v>
      </c>
      <c r="S55" s="113">
        <v>4606157003855</v>
      </c>
      <c r="T55" s="113">
        <v>4606157003862</v>
      </c>
      <c r="U55" s="123">
        <v>14606157003852</v>
      </c>
      <c r="V55" s="321">
        <v>1704109009</v>
      </c>
      <c r="W55" s="301"/>
    </row>
    <row r="56" spans="1:23" s="129" customFormat="1" ht="97.5" customHeight="1" outlineLevel="1">
      <c r="A56" s="58" t="s">
        <v>71</v>
      </c>
      <c r="B56" s="402" t="s">
        <v>106</v>
      </c>
      <c r="C56" s="189" t="s">
        <v>859</v>
      </c>
      <c r="D56" s="118" t="s">
        <v>307</v>
      </c>
      <c r="E56" s="377">
        <v>3.5</v>
      </c>
      <c r="F56" s="377" t="s">
        <v>24</v>
      </c>
      <c r="G56" s="117">
        <v>20</v>
      </c>
      <c r="H56" s="117">
        <v>100</v>
      </c>
      <c r="I56" s="29">
        <v>1.6</v>
      </c>
      <c r="J56" s="30">
        <f t="shared" si="37"/>
        <v>3200</v>
      </c>
      <c r="K56" s="46"/>
      <c r="L56" s="27">
        <f t="shared" si="31"/>
        <v>0</v>
      </c>
      <c r="M56" s="31">
        <f t="shared" si="32"/>
        <v>0</v>
      </c>
      <c r="N56" s="31">
        <f t="shared" si="33"/>
        <v>0</v>
      </c>
      <c r="O56" s="99">
        <v>8.44</v>
      </c>
      <c r="P56" s="100">
        <v>4.3999999999999997E-2</v>
      </c>
      <c r="Q56" s="41"/>
      <c r="R56" s="175" t="s">
        <v>56</v>
      </c>
      <c r="S56" s="130">
        <v>4606157003831</v>
      </c>
      <c r="T56" s="130">
        <v>4606157003848</v>
      </c>
      <c r="U56" s="131">
        <v>14606157003838</v>
      </c>
      <c r="V56" s="322">
        <v>1704109009</v>
      </c>
      <c r="W56" s="300"/>
    </row>
    <row r="57" spans="1:23" s="86" customFormat="1" ht="102" customHeight="1" outlineLevel="1">
      <c r="A57" s="58" t="s">
        <v>71</v>
      </c>
      <c r="B57" s="402" t="s">
        <v>99</v>
      </c>
      <c r="C57" s="189" t="s">
        <v>860</v>
      </c>
      <c r="D57" s="118" t="s">
        <v>308</v>
      </c>
      <c r="E57" s="377">
        <v>3.5</v>
      </c>
      <c r="F57" s="377" t="s">
        <v>24</v>
      </c>
      <c r="G57" s="117">
        <v>20</v>
      </c>
      <c r="H57" s="117">
        <v>100</v>
      </c>
      <c r="I57" s="29">
        <v>1.6</v>
      </c>
      <c r="J57" s="30">
        <f t="shared" si="37"/>
        <v>3200</v>
      </c>
      <c r="K57" s="46"/>
      <c r="L57" s="27">
        <f t="shared" si="31"/>
        <v>0</v>
      </c>
      <c r="M57" s="31">
        <f t="shared" si="32"/>
        <v>0</v>
      </c>
      <c r="N57" s="31">
        <f t="shared" si="33"/>
        <v>0</v>
      </c>
      <c r="O57" s="99">
        <v>8.44</v>
      </c>
      <c r="P57" s="100">
        <v>4.3999999999999997E-2</v>
      </c>
      <c r="Q57" s="41"/>
      <c r="R57" s="172" t="s">
        <v>56</v>
      </c>
      <c r="S57" s="16">
        <v>4606157003879</v>
      </c>
      <c r="T57" s="16">
        <v>4606157003886</v>
      </c>
      <c r="U57" s="75">
        <v>14606157003876</v>
      </c>
      <c r="V57" s="318">
        <v>1704109009</v>
      </c>
      <c r="W57" s="298"/>
    </row>
    <row r="58" spans="1:23" s="86" customFormat="1" ht="105.75" customHeight="1" outlineLevel="1">
      <c r="A58" s="269" t="s">
        <v>71</v>
      </c>
      <c r="B58" s="402" t="s">
        <v>108</v>
      </c>
      <c r="C58" s="10" t="s">
        <v>344</v>
      </c>
      <c r="D58" s="118" t="s">
        <v>370</v>
      </c>
      <c r="E58" s="377">
        <v>3.5</v>
      </c>
      <c r="F58" s="377" t="s">
        <v>24</v>
      </c>
      <c r="G58" s="117">
        <v>20</v>
      </c>
      <c r="H58" s="117">
        <v>100</v>
      </c>
      <c r="I58" s="29">
        <v>1.71</v>
      </c>
      <c r="J58" s="30">
        <f t="shared" si="37"/>
        <v>3420.0000000000005</v>
      </c>
      <c r="K58" s="46"/>
      <c r="L58" s="27">
        <f t="shared" si="31"/>
        <v>0</v>
      </c>
      <c r="M58" s="31">
        <f t="shared" si="32"/>
        <v>0</v>
      </c>
      <c r="N58" s="31">
        <f t="shared" si="33"/>
        <v>0</v>
      </c>
      <c r="O58" s="99">
        <v>8.44</v>
      </c>
      <c r="P58" s="100">
        <v>4.3999999999999997E-2</v>
      </c>
      <c r="Q58" s="41"/>
      <c r="R58" s="172" t="s">
        <v>56</v>
      </c>
      <c r="S58" s="16">
        <v>4606157003794</v>
      </c>
      <c r="T58" s="16">
        <v>4606157003800</v>
      </c>
      <c r="U58" s="75">
        <v>14606157003791</v>
      </c>
      <c r="V58" s="318">
        <v>1704109009</v>
      </c>
      <c r="W58" s="172" t="s">
        <v>132</v>
      </c>
    </row>
    <row r="59" spans="1:23" s="129" customFormat="1" ht="118.5" customHeight="1" outlineLevel="1">
      <c r="A59" s="58" t="s">
        <v>71</v>
      </c>
      <c r="B59" s="402" t="s">
        <v>162</v>
      </c>
      <c r="C59" s="189" t="s">
        <v>362</v>
      </c>
      <c r="D59" s="110" t="s">
        <v>372</v>
      </c>
      <c r="E59" s="377">
        <v>3.5</v>
      </c>
      <c r="F59" s="377" t="s">
        <v>24</v>
      </c>
      <c r="G59" s="38">
        <v>20</v>
      </c>
      <c r="H59" s="117">
        <v>100</v>
      </c>
      <c r="I59" s="29">
        <v>1.71</v>
      </c>
      <c r="J59" s="30">
        <f t="shared" si="37"/>
        <v>3420.0000000000005</v>
      </c>
      <c r="K59" s="8"/>
      <c r="L59" s="27">
        <f t="shared" si="31"/>
        <v>0</v>
      </c>
      <c r="M59" s="31">
        <f t="shared" si="32"/>
        <v>0</v>
      </c>
      <c r="N59" s="31">
        <f t="shared" si="33"/>
        <v>0</v>
      </c>
      <c r="O59" s="107">
        <v>8.44</v>
      </c>
      <c r="P59" s="107">
        <v>4.3999999999999997E-2</v>
      </c>
      <c r="Q59" s="41"/>
      <c r="R59" s="175" t="s">
        <v>56</v>
      </c>
      <c r="S59" s="130">
        <v>4606157004616</v>
      </c>
      <c r="T59" s="130">
        <v>4606157004623</v>
      </c>
      <c r="U59" s="134">
        <v>14606157004613</v>
      </c>
      <c r="V59" s="322">
        <v>1704109009</v>
      </c>
      <c r="W59" s="300" t="s">
        <v>132</v>
      </c>
    </row>
    <row r="60" spans="1:23" s="129" customFormat="1" ht="120.75" customHeight="1" outlineLevel="1">
      <c r="A60" s="58" t="s">
        <v>71</v>
      </c>
      <c r="B60" s="402" t="s">
        <v>98</v>
      </c>
      <c r="C60" s="189" t="s">
        <v>365</v>
      </c>
      <c r="D60" s="89" t="s">
        <v>371</v>
      </c>
      <c r="E60" s="377">
        <v>3.5</v>
      </c>
      <c r="F60" s="377" t="s">
        <v>24</v>
      </c>
      <c r="G60" s="38">
        <v>20</v>
      </c>
      <c r="H60" s="117">
        <v>100</v>
      </c>
      <c r="I60" s="29">
        <v>1.71</v>
      </c>
      <c r="J60" s="30">
        <f t="shared" si="37"/>
        <v>3420.0000000000005</v>
      </c>
      <c r="K60" s="8"/>
      <c r="L60" s="27">
        <f>J60*K60</f>
        <v>0</v>
      </c>
      <c r="M60" s="31">
        <f>O60*K60</f>
        <v>0</v>
      </c>
      <c r="N60" s="31">
        <f>P60*K60</f>
        <v>0</v>
      </c>
      <c r="O60" s="107">
        <v>8.44</v>
      </c>
      <c r="P60" s="107">
        <v>4.3999999999999997E-2</v>
      </c>
      <c r="Q60" s="41"/>
      <c r="R60" s="175" t="s">
        <v>56</v>
      </c>
      <c r="S60" s="130">
        <v>4606157004555</v>
      </c>
      <c r="T60" s="130">
        <v>4606157004562</v>
      </c>
      <c r="U60" s="134">
        <v>14606157004552</v>
      </c>
      <c r="V60" s="322">
        <v>1704109009</v>
      </c>
      <c r="W60" s="300" t="s">
        <v>132</v>
      </c>
    </row>
    <row r="61" spans="1:23" s="129" customFormat="1" ht="119.25" customHeight="1" outlineLevel="1">
      <c r="A61" s="58" t="s">
        <v>71</v>
      </c>
      <c r="B61" s="402" t="s">
        <v>96</v>
      </c>
      <c r="C61" s="189" t="s">
        <v>363</v>
      </c>
      <c r="D61" s="110" t="s">
        <v>373</v>
      </c>
      <c r="E61" s="377">
        <v>3.5</v>
      </c>
      <c r="F61" s="377" t="s">
        <v>24</v>
      </c>
      <c r="G61" s="38">
        <v>20</v>
      </c>
      <c r="H61" s="117">
        <v>100</v>
      </c>
      <c r="I61" s="29">
        <v>1.71</v>
      </c>
      <c r="J61" s="30">
        <f t="shared" si="37"/>
        <v>3420.0000000000005</v>
      </c>
      <c r="K61" s="8"/>
      <c r="L61" s="27">
        <f t="shared" si="31"/>
        <v>0</v>
      </c>
      <c r="M61" s="31">
        <f t="shared" si="32"/>
        <v>0</v>
      </c>
      <c r="N61" s="31">
        <f t="shared" si="33"/>
        <v>0</v>
      </c>
      <c r="O61" s="107">
        <v>8.44</v>
      </c>
      <c r="P61" s="107">
        <v>4.3999999999999997E-2</v>
      </c>
      <c r="Q61" s="41"/>
      <c r="R61" s="175" t="s">
        <v>56</v>
      </c>
      <c r="S61" s="130">
        <v>4606157004616</v>
      </c>
      <c r="T61" s="130">
        <v>4606157004623</v>
      </c>
      <c r="U61" s="134">
        <v>14606157004613</v>
      </c>
      <c r="V61" s="322">
        <v>1704109009</v>
      </c>
      <c r="W61" s="300" t="s">
        <v>132</v>
      </c>
    </row>
    <row r="62" spans="1:23" s="121" customFormat="1" ht="116.25" customHeight="1" outlineLevel="1">
      <c r="A62" s="58" t="s">
        <v>71</v>
      </c>
      <c r="B62" s="402" t="s">
        <v>97</v>
      </c>
      <c r="C62" s="189" t="s">
        <v>364</v>
      </c>
      <c r="D62" s="110" t="s">
        <v>374</v>
      </c>
      <c r="E62" s="377">
        <v>3.5</v>
      </c>
      <c r="F62" s="377" t="s">
        <v>24</v>
      </c>
      <c r="G62" s="38">
        <v>20</v>
      </c>
      <c r="H62" s="117">
        <v>100</v>
      </c>
      <c r="I62" s="29">
        <v>1.71</v>
      </c>
      <c r="J62" s="30">
        <f t="shared" si="37"/>
        <v>3420.0000000000005</v>
      </c>
      <c r="K62" s="8"/>
      <c r="L62" s="27">
        <f t="shared" si="31"/>
        <v>0</v>
      </c>
      <c r="M62" s="31">
        <f t="shared" si="32"/>
        <v>0</v>
      </c>
      <c r="N62" s="31">
        <f t="shared" si="33"/>
        <v>0</v>
      </c>
      <c r="O62" s="107">
        <v>8.44</v>
      </c>
      <c r="P62" s="107">
        <v>4.3999999999999997E-2</v>
      </c>
      <c r="Q62" s="41"/>
      <c r="R62" s="178" t="s">
        <v>56</v>
      </c>
      <c r="S62" s="120">
        <v>4606157004579</v>
      </c>
      <c r="T62" s="120">
        <v>4606157004586</v>
      </c>
      <c r="U62" s="122">
        <v>4606157004576</v>
      </c>
      <c r="V62" s="320">
        <v>1704109009</v>
      </c>
      <c r="W62" s="299" t="s">
        <v>132</v>
      </c>
    </row>
    <row r="63" spans="1:23" ht="59.25" customHeight="1" outlineLevel="1">
      <c r="A63" s="69"/>
      <c r="B63" s="405"/>
      <c r="C63" s="1"/>
      <c r="D63" s="3" t="s">
        <v>17</v>
      </c>
      <c r="E63" s="684"/>
      <c r="F63" s="6"/>
      <c r="G63" s="6"/>
      <c r="H63" s="6"/>
      <c r="I63" s="4"/>
      <c r="J63" s="4"/>
      <c r="K63" s="232" t="s">
        <v>50</v>
      </c>
      <c r="L63" s="4"/>
      <c r="M63" s="45"/>
      <c r="N63" s="4"/>
      <c r="O63" s="102"/>
      <c r="P63" s="103"/>
      <c r="Q63" s="43"/>
      <c r="R63" s="172"/>
      <c r="S63" s="16"/>
      <c r="T63" s="16"/>
      <c r="U63" s="75"/>
      <c r="V63" s="318"/>
      <c r="W63" s="298"/>
    </row>
    <row r="64" spans="1:23" s="121" customFormat="1" ht="74.25" customHeight="1" outlineLevel="1">
      <c r="A64" s="58" t="s">
        <v>54</v>
      </c>
      <c r="B64" s="402" t="s">
        <v>505</v>
      </c>
      <c r="C64" s="538" t="s">
        <v>506</v>
      </c>
      <c r="D64" s="110" t="s">
        <v>666</v>
      </c>
      <c r="E64" s="377">
        <v>4</v>
      </c>
      <c r="F64" s="377" t="s">
        <v>139</v>
      </c>
      <c r="G64" s="63">
        <v>12</v>
      </c>
      <c r="H64" s="64">
        <v>150</v>
      </c>
      <c r="I64" s="29">
        <v>2.2999999999999998</v>
      </c>
      <c r="J64" s="30">
        <f>I64*G64*H64</f>
        <v>4140</v>
      </c>
      <c r="K64" s="8"/>
      <c r="L64" s="27">
        <f t="shared" ref="L64" si="38">J64*K64</f>
        <v>0</v>
      </c>
      <c r="M64" s="31">
        <f t="shared" ref="M64" si="39">O64*K64</f>
        <v>0</v>
      </c>
      <c r="N64" s="31">
        <f t="shared" ref="N64" si="40">P64*K64</f>
        <v>0</v>
      </c>
      <c r="O64" s="283">
        <v>8.1</v>
      </c>
      <c r="P64" s="250">
        <v>1.2999999999999999E-2</v>
      </c>
      <c r="Q64" s="42"/>
      <c r="R64" s="178" t="s">
        <v>10</v>
      </c>
      <c r="S64" s="120" t="s">
        <v>158</v>
      </c>
      <c r="T64" s="457">
        <v>8697423130753</v>
      </c>
      <c r="U64" s="458">
        <v>8697423130883</v>
      </c>
      <c r="V64" s="459">
        <v>1704101000</v>
      </c>
      <c r="W64" s="178"/>
    </row>
    <row r="65" spans="1:23" s="129" customFormat="1" ht="74.25" customHeight="1" outlineLevel="1">
      <c r="A65" s="58" t="s">
        <v>54</v>
      </c>
      <c r="B65" s="402" t="s">
        <v>385</v>
      </c>
      <c r="C65" s="10" t="s">
        <v>657</v>
      </c>
      <c r="D65" s="110" t="s">
        <v>656</v>
      </c>
      <c r="E65" s="377">
        <v>3.5</v>
      </c>
      <c r="F65" s="377" t="s">
        <v>84</v>
      </c>
      <c r="G65" s="38">
        <v>8</v>
      </c>
      <c r="H65" s="117">
        <v>200</v>
      </c>
      <c r="I65" s="29">
        <v>2.56</v>
      </c>
      <c r="J65" s="30">
        <f t="shared" ref="J65:J68" si="41">I65*G65*H65</f>
        <v>4096</v>
      </c>
      <c r="K65" s="8"/>
      <c r="L65" s="27">
        <f t="shared" ref="L65:L67" si="42">J65*K65</f>
        <v>0</v>
      </c>
      <c r="M65" s="31">
        <f t="shared" ref="M65:M67" si="43">O65*K65</f>
        <v>0</v>
      </c>
      <c r="N65" s="31">
        <f t="shared" ref="N65:N67" si="44">P65*K65</f>
        <v>0</v>
      </c>
      <c r="O65" s="343">
        <v>7.94</v>
      </c>
      <c r="P65" s="338">
        <v>4.2999999999999997E-2</v>
      </c>
      <c r="Q65" s="42"/>
      <c r="R65" s="172" t="s">
        <v>45</v>
      </c>
      <c r="S65" s="87">
        <v>9200501027839</v>
      </c>
      <c r="T65" s="87">
        <v>9200503037119</v>
      </c>
      <c r="U65" s="87">
        <v>19200503037116</v>
      </c>
      <c r="V65" s="342">
        <v>1704109009</v>
      </c>
      <c r="W65" s="175"/>
    </row>
    <row r="66" spans="1:23" s="121" customFormat="1" ht="72.75" hidden="1" customHeight="1" outlineLevel="1">
      <c r="A66" s="136" t="s">
        <v>54</v>
      </c>
      <c r="B66" s="406" t="s">
        <v>360</v>
      </c>
      <c r="C66" s="137" t="s">
        <v>439</v>
      </c>
      <c r="D66" s="138" t="s">
        <v>389</v>
      </c>
      <c r="E66" s="677">
        <v>5</v>
      </c>
      <c r="F66" s="677" t="s">
        <v>361</v>
      </c>
      <c r="G66" s="151">
        <v>40</v>
      </c>
      <c r="H66" s="140">
        <v>50</v>
      </c>
      <c r="I66" s="141">
        <v>2.62</v>
      </c>
      <c r="J66" s="147">
        <f t="shared" si="41"/>
        <v>5240.0000000000009</v>
      </c>
      <c r="K66" s="142"/>
      <c r="L66" s="143">
        <f t="shared" ref="L66" si="45">J66*K66</f>
        <v>0</v>
      </c>
      <c r="M66" s="144">
        <f t="shared" ref="M66" si="46">O66*K66</f>
        <v>0</v>
      </c>
      <c r="N66" s="144">
        <f t="shared" ref="N66" si="47">P66*K66</f>
        <v>0</v>
      </c>
      <c r="O66" s="149">
        <v>6.9</v>
      </c>
      <c r="P66" s="150">
        <v>2.2372E-2</v>
      </c>
      <c r="Q66" s="197"/>
      <c r="R66" s="178" t="s">
        <v>10</v>
      </c>
      <c r="S66" s="120" t="s">
        <v>12</v>
      </c>
      <c r="T66" s="120">
        <v>8693323692209</v>
      </c>
      <c r="U66" s="120">
        <v>8693323692308</v>
      </c>
      <c r="V66" s="449">
        <v>1704101000</v>
      </c>
      <c r="W66" s="178"/>
    </row>
    <row r="67" spans="1:23" s="114" customFormat="1" ht="75.75" customHeight="1" outlineLevel="1">
      <c r="A67" s="58" t="s">
        <v>54</v>
      </c>
      <c r="B67" s="402" t="s">
        <v>481</v>
      </c>
      <c r="C67" s="10" t="s">
        <v>482</v>
      </c>
      <c r="D67" s="118" t="s">
        <v>489</v>
      </c>
      <c r="E67" s="377">
        <v>5</v>
      </c>
      <c r="F67" s="377" t="s">
        <v>84</v>
      </c>
      <c r="G67" s="38">
        <v>8</v>
      </c>
      <c r="H67" s="117">
        <v>200</v>
      </c>
      <c r="I67" s="29">
        <v>2.85</v>
      </c>
      <c r="J67" s="30">
        <f t="shared" si="41"/>
        <v>4560</v>
      </c>
      <c r="K67" s="8"/>
      <c r="L67" s="27">
        <f t="shared" si="42"/>
        <v>0</v>
      </c>
      <c r="M67" s="31">
        <f t="shared" si="43"/>
        <v>0</v>
      </c>
      <c r="N67" s="31">
        <f t="shared" si="44"/>
        <v>0</v>
      </c>
      <c r="O67" s="337">
        <v>9.8000000000000007</v>
      </c>
      <c r="P67" s="281">
        <v>0.03</v>
      </c>
      <c r="Q67" s="111"/>
      <c r="R67" s="173" t="s">
        <v>10</v>
      </c>
      <c r="S67" s="16" t="s">
        <v>158</v>
      </c>
      <c r="T67" s="16">
        <v>8693323694012</v>
      </c>
      <c r="U67" s="16">
        <v>8693323694302</v>
      </c>
      <c r="V67" s="317">
        <v>1704101000</v>
      </c>
      <c r="W67" s="304"/>
    </row>
    <row r="68" spans="1:23" s="114" customFormat="1" ht="75" customHeight="1" outlineLevel="1">
      <c r="A68" s="58" t="s">
        <v>54</v>
      </c>
      <c r="B68" s="402" t="s">
        <v>358</v>
      </c>
      <c r="C68" s="10" t="s">
        <v>359</v>
      </c>
      <c r="D68" s="118" t="s">
        <v>390</v>
      </c>
      <c r="E68" s="377">
        <v>5</v>
      </c>
      <c r="F68" s="377" t="s">
        <v>84</v>
      </c>
      <c r="G68" s="38">
        <v>8</v>
      </c>
      <c r="H68" s="117">
        <v>200</v>
      </c>
      <c r="I68" s="29">
        <v>2.85</v>
      </c>
      <c r="J68" s="30">
        <f t="shared" si="41"/>
        <v>4560</v>
      </c>
      <c r="K68" s="8"/>
      <c r="L68" s="27">
        <f t="shared" ref="L68" si="48">J68*K68</f>
        <v>0</v>
      </c>
      <c r="M68" s="31">
        <f t="shared" ref="M68" si="49">O68*K68</f>
        <v>0</v>
      </c>
      <c r="N68" s="31">
        <f t="shared" ref="N68" si="50">P68*K68</f>
        <v>0</v>
      </c>
      <c r="O68" s="337">
        <v>9.8000000000000007</v>
      </c>
      <c r="P68" s="281">
        <v>0.03</v>
      </c>
      <c r="Q68" s="111"/>
      <c r="R68" s="173" t="s">
        <v>10</v>
      </c>
      <c r="S68" s="16" t="s">
        <v>158</v>
      </c>
      <c r="T68" s="16">
        <v>8693323694029</v>
      </c>
      <c r="U68" s="16">
        <v>8693323694319</v>
      </c>
      <c r="V68" s="317">
        <v>1704101000</v>
      </c>
      <c r="W68" s="304"/>
    </row>
    <row r="69" spans="1:23" s="121" customFormat="1" ht="75.75" customHeight="1" outlineLevel="1">
      <c r="A69" s="58" t="s">
        <v>54</v>
      </c>
      <c r="B69" s="421" t="s">
        <v>912</v>
      </c>
      <c r="C69" s="65" t="s">
        <v>913</v>
      </c>
      <c r="D69" s="460" t="s">
        <v>914</v>
      </c>
      <c r="E69" s="377">
        <v>4.5</v>
      </c>
      <c r="F69" s="377" t="s">
        <v>84</v>
      </c>
      <c r="G69" s="63">
        <v>8</v>
      </c>
      <c r="H69" s="64">
        <v>200</v>
      </c>
      <c r="I69" s="29">
        <v>2.9</v>
      </c>
      <c r="J69" s="30">
        <f>I69*H69*G69</f>
        <v>4640</v>
      </c>
      <c r="K69" s="8"/>
      <c r="L69" s="27">
        <f>J69*K69</f>
        <v>0</v>
      </c>
      <c r="M69" s="31">
        <f>O69*K69</f>
        <v>0</v>
      </c>
      <c r="N69" s="31">
        <f>P69*K69</f>
        <v>0</v>
      </c>
      <c r="O69" s="283">
        <v>8.98</v>
      </c>
      <c r="P69" s="167">
        <v>2.9000000000000001E-2</v>
      </c>
      <c r="Q69" s="42"/>
      <c r="R69" s="172" t="s">
        <v>13</v>
      </c>
      <c r="S69" s="356">
        <v>6925374520968</v>
      </c>
      <c r="T69" s="356">
        <v>6925374520944</v>
      </c>
      <c r="U69" s="356">
        <v>6925374520951</v>
      </c>
      <c r="V69" s="323">
        <v>1704101000</v>
      </c>
      <c r="W69" s="302"/>
    </row>
    <row r="70" spans="1:23" s="129" customFormat="1" ht="78.75" customHeight="1" outlineLevel="1">
      <c r="A70" s="58" t="s">
        <v>54</v>
      </c>
      <c r="B70" s="402" t="s">
        <v>647</v>
      </c>
      <c r="C70" s="10" t="s">
        <v>648</v>
      </c>
      <c r="D70" s="110" t="s">
        <v>649</v>
      </c>
      <c r="E70" s="377">
        <v>5</v>
      </c>
      <c r="F70" s="377" t="s">
        <v>84</v>
      </c>
      <c r="G70" s="38">
        <v>8</v>
      </c>
      <c r="H70" s="117">
        <v>200</v>
      </c>
      <c r="I70" s="29">
        <v>3.48</v>
      </c>
      <c r="J70" s="30">
        <f t="shared" ref="J70" si="51">I70*G70*H70</f>
        <v>5568</v>
      </c>
      <c r="K70" s="8"/>
      <c r="L70" s="27">
        <f t="shared" ref="L70" si="52">J70*K70</f>
        <v>0</v>
      </c>
      <c r="M70" s="31">
        <f t="shared" ref="M70" si="53">O70*K70</f>
        <v>0</v>
      </c>
      <c r="N70" s="31">
        <f t="shared" ref="N70" si="54">P70*K70</f>
        <v>0</v>
      </c>
      <c r="O70" s="519">
        <v>10.96</v>
      </c>
      <c r="P70" s="520">
        <v>4.2000000000000003E-2</v>
      </c>
      <c r="Q70" s="42"/>
      <c r="R70" s="172" t="s">
        <v>45</v>
      </c>
      <c r="S70" s="516">
        <v>8964000978900</v>
      </c>
      <c r="T70" s="516">
        <v>8964000978917</v>
      </c>
      <c r="U70" s="516">
        <v>18964000978914</v>
      </c>
      <c r="V70" s="127">
        <v>1704109009</v>
      </c>
      <c r="W70" s="135"/>
    </row>
    <row r="71" spans="1:23" s="129" customFormat="1" ht="105.75" customHeight="1" outlineLevel="1">
      <c r="A71" s="58" t="s">
        <v>54</v>
      </c>
      <c r="B71" s="402" t="s">
        <v>653</v>
      </c>
      <c r="C71" s="10" t="s">
        <v>654</v>
      </c>
      <c r="D71" s="110" t="s">
        <v>655</v>
      </c>
      <c r="E71" s="377">
        <v>4</v>
      </c>
      <c r="F71" s="377" t="s">
        <v>84</v>
      </c>
      <c r="G71" s="38">
        <v>8</v>
      </c>
      <c r="H71" s="117">
        <v>200</v>
      </c>
      <c r="I71" s="29">
        <v>3.48</v>
      </c>
      <c r="J71" s="30">
        <f t="shared" ref="J71" si="55">I71*G71*H71</f>
        <v>5568</v>
      </c>
      <c r="K71" s="8"/>
      <c r="L71" s="27">
        <f t="shared" ref="L71" si="56">J71*K71</f>
        <v>0</v>
      </c>
      <c r="M71" s="31">
        <f t="shared" ref="M71" si="57">O71*K71</f>
        <v>0</v>
      </c>
      <c r="N71" s="31">
        <f t="shared" ref="N71" si="58">P71*K71</f>
        <v>0</v>
      </c>
      <c r="O71" s="519">
        <v>8.6110000000000007</v>
      </c>
      <c r="P71" s="594">
        <v>4.138E-2</v>
      </c>
      <c r="Q71" s="42"/>
      <c r="R71" s="598" t="s">
        <v>45</v>
      </c>
      <c r="S71" s="516">
        <v>9243178616258</v>
      </c>
      <c r="T71" s="516">
        <v>9243178615930</v>
      </c>
      <c r="U71" s="516">
        <v>19243178615937</v>
      </c>
      <c r="V71" s="127">
        <v>1704109009</v>
      </c>
      <c r="W71" s="135"/>
    </row>
    <row r="72" spans="1:23" s="129" customFormat="1" ht="78" customHeight="1" outlineLevel="1">
      <c r="A72" s="58" t="s">
        <v>54</v>
      </c>
      <c r="B72" s="402" t="s">
        <v>646</v>
      </c>
      <c r="C72" s="10" t="s">
        <v>651</v>
      </c>
      <c r="D72" s="110" t="s">
        <v>650</v>
      </c>
      <c r="E72" s="377">
        <v>5</v>
      </c>
      <c r="F72" s="377" t="s">
        <v>84</v>
      </c>
      <c r="G72" s="38">
        <v>8</v>
      </c>
      <c r="H72" s="117">
        <v>200</v>
      </c>
      <c r="I72" s="29">
        <v>3.48</v>
      </c>
      <c r="J72" s="30">
        <f>I72*G72*H72</f>
        <v>5568</v>
      </c>
      <c r="K72" s="8"/>
      <c r="L72" s="27">
        <f t="shared" ref="L72" si="59">J72*K72</f>
        <v>0</v>
      </c>
      <c r="M72" s="31">
        <f t="shared" ref="M72" si="60">O72*K72</f>
        <v>0</v>
      </c>
      <c r="N72" s="31">
        <f t="shared" ref="N72" si="61">P72*K72</f>
        <v>0</v>
      </c>
      <c r="O72" s="354">
        <v>10.68</v>
      </c>
      <c r="P72" s="616">
        <v>4.1000000000000002E-2</v>
      </c>
      <c r="Q72" s="42"/>
      <c r="R72" s="556" t="s">
        <v>45</v>
      </c>
      <c r="S72" s="284">
        <v>9243178616197</v>
      </c>
      <c r="T72" s="284">
        <v>9243178616203</v>
      </c>
      <c r="U72" s="284">
        <v>19243178616200</v>
      </c>
      <c r="V72" s="127">
        <v>1704109009</v>
      </c>
      <c r="W72" s="135"/>
    </row>
    <row r="73" spans="1:23" s="129" customFormat="1" ht="113.25" customHeight="1" outlineLevel="1">
      <c r="A73" s="58" t="s">
        <v>54</v>
      </c>
      <c r="B73" s="402" t="s">
        <v>376</v>
      </c>
      <c r="C73" s="505" t="s">
        <v>1139</v>
      </c>
      <c r="D73" s="110" t="s">
        <v>591</v>
      </c>
      <c r="E73" s="377">
        <v>3</v>
      </c>
      <c r="F73" s="377" t="s">
        <v>11</v>
      </c>
      <c r="G73" s="117">
        <v>12</v>
      </c>
      <c r="H73" s="117">
        <v>24</v>
      </c>
      <c r="I73" s="258">
        <v>4.5</v>
      </c>
      <c r="J73" s="259">
        <v>1296</v>
      </c>
      <c r="K73" s="46"/>
      <c r="L73" s="27">
        <f t="shared" ref="L73:L75" si="62">J73*K73</f>
        <v>0</v>
      </c>
      <c r="M73" s="31">
        <f t="shared" ref="M73:M75" si="63">O73*K73</f>
        <v>0</v>
      </c>
      <c r="N73" s="31">
        <f t="shared" ref="N73:N75" si="64">P73*K73</f>
        <v>0</v>
      </c>
      <c r="O73" s="104">
        <v>10.85</v>
      </c>
      <c r="P73" s="105">
        <v>9.9179999999999997E-3</v>
      </c>
      <c r="Q73" s="42"/>
      <c r="R73" s="173" t="s">
        <v>13</v>
      </c>
      <c r="S73" s="16">
        <v>6948210601232</v>
      </c>
      <c r="T73" s="16">
        <v>6948210601263</v>
      </c>
      <c r="U73" s="16">
        <v>6948210601270</v>
      </c>
      <c r="V73" s="547">
        <v>1704109009</v>
      </c>
      <c r="W73" s="135"/>
    </row>
    <row r="74" spans="1:23" s="129" customFormat="1" ht="114.75" customHeight="1" outlineLevel="1">
      <c r="A74" s="58" t="s">
        <v>54</v>
      </c>
      <c r="B74" s="402" t="s">
        <v>378</v>
      </c>
      <c r="C74" s="505" t="s">
        <v>1140</v>
      </c>
      <c r="D74" s="110" t="s">
        <v>589</v>
      </c>
      <c r="E74" s="377">
        <v>3</v>
      </c>
      <c r="F74" s="377" t="s">
        <v>11</v>
      </c>
      <c r="G74" s="117">
        <v>12</v>
      </c>
      <c r="H74" s="117">
        <v>24</v>
      </c>
      <c r="I74" s="258">
        <v>4.5</v>
      </c>
      <c r="J74" s="259">
        <v>1296</v>
      </c>
      <c r="K74" s="46"/>
      <c r="L74" s="27">
        <f>J74*K74</f>
        <v>0</v>
      </c>
      <c r="M74" s="31">
        <f>O74*K74</f>
        <v>0</v>
      </c>
      <c r="N74" s="31">
        <f>P74*K74</f>
        <v>0</v>
      </c>
      <c r="O74" s="104">
        <v>10.85</v>
      </c>
      <c r="P74" s="105">
        <v>9.9179999999999997E-3</v>
      </c>
      <c r="Q74" s="42"/>
      <c r="R74" s="173" t="s">
        <v>13</v>
      </c>
      <c r="S74" s="16">
        <v>6948210601218</v>
      </c>
      <c r="T74" s="16">
        <v>6948210601249</v>
      </c>
      <c r="U74" s="16">
        <v>6948210601287</v>
      </c>
      <c r="V74" s="547">
        <v>1704109009</v>
      </c>
      <c r="W74" s="135"/>
    </row>
    <row r="75" spans="1:23" s="129" customFormat="1" ht="116.25" customHeight="1" outlineLevel="1">
      <c r="A75" s="58" t="s">
        <v>54</v>
      </c>
      <c r="B75" s="402" t="s">
        <v>377</v>
      </c>
      <c r="C75" s="505" t="s">
        <v>1141</v>
      </c>
      <c r="D75" s="110" t="s">
        <v>590</v>
      </c>
      <c r="E75" s="377">
        <v>3</v>
      </c>
      <c r="F75" s="377" t="s">
        <v>11</v>
      </c>
      <c r="G75" s="117">
        <v>12</v>
      </c>
      <c r="H75" s="117">
        <v>24</v>
      </c>
      <c r="I75" s="258">
        <v>4.5</v>
      </c>
      <c r="J75" s="259">
        <v>1296</v>
      </c>
      <c r="K75" s="46"/>
      <c r="L75" s="27">
        <f t="shared" si="62"/>
        <v>0</v>
      </c>
      <c r="M75" s="31">
        <f t="shared" si="63"/>
        <v>0</v>
      </c>
      <c r="N75" s="31">
        <f t="shared" si="64"/>
        <v>0</v>
      </c>
      <c r="O75" s="340">
        <v>10.85</v>
      </c>
      <c r="P75" s="341">
        <v>9.9179999999999997E-3</v>
      </c>
      <c r="Q75" s="42"/>
      <c r="R75" s="173" t="s">
        <v>13</v>
      </c>
      <c r="S75" s="16">
        <v>6948210601218</v>
      </c>
      <c r="T75" s="16">
        <v>6948210601249</v>
      </c>
      <c r="U75" s="16">
        <v>6948210601287</v>
      </c>
      <c r="V75" s="547">
        <v>1704109009</v>
      </c>
      <c r="W75" s="135"/>
    </row>
    <row r="76" spans="1:23" s="129" customFormat="1" ht="80.25" customHeight="1" outlineLevel="1">
      <c r="A76" s="58" t="s">
        <v>54</v>
      </c>
      <c r="B76" s="402" t="s">
        <v>818</v>
      </c>
      <c r="C76" s="183" t="s">
        <v>819</v>
      </c>
      <c r="D76" s="110" t="s">
        <v>820</v>
      </c>
      <c r="E76" s="377">
        <v>7</v>
      </c>
      <c r="F76" s="377" t="s">
        <v>18</v>
      </c>
      <c r="G76" s="38">
        <v>12</v>
      </c>
      <c r="H76" s="117">
        <v>100</v>
      </c>
      <c r="I76" s="258">
        <v>4.5</v>
      </c>
      <c r="J76" s="30">
        <f>I76*G76*H76</f>
        <v>5400</v>
      </c>
      <c r="K76" s="46"/>
      <c r="L76" s="27">
        <f t="shared" ref="L76" si="65">J76*K76</f>
        <v>0</v>
      </c>
      <c r="M76" s="31">
        <f t="shared" ref="M76" si="66">O76*K76</f>
        <v>0</v>
      </c>
      <c r="N76" s="31">
        <f t="shared" ref="N76" si="67">P76*K76</f>
        <v>0</v>
      </c>
      <c r="O76" s="283">
        <v>10.5</v>
      </c>
      <c r="P76" s="281">
        <v>4.3999999999999997E-2</v>
      </c>
      <c r="Q76" s="42"/>
      <c r="R76" s="173" t="s">
        <v>13</v>
      </c>
      <c r="S76" s="16">
        <v>6948210602956</v>
      </c>
      <c r="T76" s="16">
        <v>6948210602963</v>
      </c>
      <c r="U76" s="16">
        <v>6948210602970</v>
      </c>
      <c r="V76" s="392">
        <v>1704109009</v>
      </c>
      <c r="W76" s="135"/>
    </row>
    <row r="77" spans="1:23" s="129" customFormat="1" ht="78" customHeight="1" outlineLevel="1">
      <c r="A77" s="58" t="s">
        <v>54</v>
      </c>
      <c r="B77" s="532" t="s">
        <v>1073</v>
      </c>
      <c r="C77" s="537" t="s">
        <v>1074</v>
      </c>
      <c r="D77" s="555" t="s">
        <v>1075</v>
      </c>
      <c r="E77" s="685">
        <v>8</v>
      </c>
      <c r="F77" s="686" t="s">
        <v>18</v>
      </c>
      <c r="G77" s="38">
        <v>12</v>
      </c>
      <c r="H77" s="526">
        <v>100</v>
      </c>
      <c r="I77" s="536">
        <v>4.57</v>
      </c>
      <c r="J77" s="30">
        <f>I77*G77*H77</f>
        <v>5484</v>
      </c>
      <c r="K77" s="8"/>
      <c r="L77" s="27">
        <f>J77*K77</f>
        <v>0</v>
      </c>
      <c r="M77" s="527">
        <f>O77*K77</f>
        <v>0</v>
      </c>
      <c r="N77" s="527">
        <f>P77*K77</f>
        <v>0</v>
      </c>
      <c r="O77" s="519">
        <v>11.04</v>
      </c>
      <c r="P77" s="520">
        <v>3.9E-2</v>
      </c>
      <c r="Q77" s="595"/>
      <c r="R77" s="556" t="s">
        <v>13</v>
      </c>
      <c r="S77" s="516">
        <v>6948210601249</v>
      </c>
      <c r="T77" s="516">
        <v>6948210601232</v>
      </c>
      <c r="U77" s="516">
        <v>6948210601256</v>
      </c>
      <c r="V77" s="575">
        <v>1704109009</v>
      </c>
      <c r="W77" s="589"/>
    </row>
    <row r="78" spans="1:23" s="114" customFormat="1" ht="108.75" customHeight="1" outlineLevel="1">
      <c r="A78" s="58" t="s">
        <v>54</v>
      </c>
      <c r="B78" s="402" t="s">
        <v>177</v>
      </c>
      <c r="C78" s="10" t="s">
        <v>400</v>
      </c>
      <c r="D78" s="110" t="s">
        <v>667</v>
      </c>
      <c r="E78" s="377">
        <v>10</v>
      </c>
      <c r="F78" s="377" t="s">
        <v>14</v>
      </c>
      <c r="G78" s="38">
        <v>12</v>
      </c>
      <c r="H78" s="117">
        <v>48</v>
      </c>
      <c r="I78" s="258">
        <v>7.21</v>
      </c>
      <c r="J78" s="259">
        <f t="shared" ref="J78" si="68">I78*G78*H78</f>
        <v>4152.96</v>
      </c>
      <c r="K78" s="46"/>
      <c r="L78" s="27">
        <f t="shared" ref="L78" si="69">J78*K78</f>
        <v>0</v>
      </c>
      <c r="M78" s="31">
        <f t="shared" ref="M78" si="70">O78*K78</f>
        <v>0</v>
      </c>
      <c r="N78" s="31">
        <f t="shared" ref="N78" si="71">P78*K78</f>
        <v>0</v>
      </c>
      <c r="O78" s="292">
        <v>7.62</v>
      </c>
      <c r="P78" s="281">
        <v>2.8000000000000001E-2</v>
      </c>
      <c r="Q78" s="42"/>
      <c r="R78" s="172" t="s">
        <v>13</v>
      </c>
      <c r="S78" s="97">
        <v>6948210602680</v>
      </c>
      <c r="T78" s="97">
        <v>6948210602697</v>
      </c>
      <c r="U78" s="97">
        <v>6948210601249</v>
      </c>
      <c r="V78" s="317">
        <v>1704109009</v>
      </c>
      <c r="W78" s="304"/>
    </row>
    <row r="79" spans="1:23" s="86" customFormat="1" ht="102.75" customHeight="1" outlineLevel="1">
      <c r="A79" s="58" t="s">
        <v>54</v>
      </c>
      <c r="B79" s="402" t="s">
        <v>559</v>
      </c>
      <c r="C79" s="10" t="s">
        <v>562</v>
      </c>
      <c r="D79" s="110" t="s">
        <v>754</v>
      </c>
      <c r="E79" s="377">
        <v>10</v>
      </c>
      <c r="F79" s="377" t="s">
        <v>14</v>
      </c>
      <c r="G79" s="38">
        <v>12</v>
      </c>
      <c r="H79" s="117">
        <v>48</v>
      </c>
      <c r="I79" s="258">
        <v>7.21</v>
      </c>
      <c r="J79" s="259">
        <f t="shared" ref="J79:J80" si="72">I79*G79*H79</f>
        <v>4152.96</v>
      </c>
      <c r="K79" s="46"/>
      <c r="L79" s="27">
        <f t="shared" ref="L79:L82" si="73">J79*K79</f>
        <v>0</v>
      </c>
      <c r="M79" s="31">
        <f t="shared" ref="M79:M82" si="74">O79*K79</f>
        <v>0</v>
      </c>
      <c r="N79" s="31">
        <f t="shared" ref="N79:N82" si="75">P79*K79</f>
        <v>0</v>
      </c>
      <c r="O79" s="283">
        <v>7.62</v>
      </c>
      <c r="P79" s="167">
        <v>2.8000000000000001E-2</v>
      </c>
      <c r="Q79" s="42"/>
      <c r="R79" s="172" t="s">
        <v>13</v>
      </c>
      <c r="S79" s="284">
        <v>6948210602703</v>
      </c>
      <c r="T79" s="284">
        <v>6948210602710</v>
      </c>
      <c r="U79" s="284">
        <v>6948210601256</v>
      </c>
      <c r="V79" s="323">
        <v>1704109009</v>
      </c>
      <c r="W79" s="156"/>
    </row>
    <row r="80" spans="1:23" s="114" customFormat="1" ht="108.75" customHeight="1" outlineLevel="1">
      <c r="A80" s="58" t="s">
        <v>54</v>
      </c>
      <c r="B80" s="402" t="s">
        <v>560</v>
      </c>
      <c r="C80" s="10" t="s">
        <v>563</v>
      </c>
      <c r="D80" s="110" t="s">
        <v>595</v>
      </c>
      <c r="E80" s="377">
        <v>10</v>
      </c>
      <c r="F80" s="377" t="s">
        <v>14</v>
      </c>
      <c r="G80" s="38">
        <v>12</v>
      </c>
      <c r="H80" s="117">
        <v>48</v>
      </c>
      <c r="I80" s="258">
        <v>7.21</v>
      </c>
      <c r="J80" s="259">
        <f t="shared" si="72"/>
        <v>4152.96</v>
      </c>
      <c r="K80" s="46"/>
      <c r="L80" s="27">
        <f t="shared" si="73"/>
        <v>0</v>
      </c>
      <c r="M80" s="31">
        <f t="shared" si="74"/>
        <v>0</v>
      </c>
      <c r="N80" s="31">
        <f t="shared" si="75"/>
        <v>0</v>
      </c>
      <c r="O80" s="292">
        <v>7.62</v>
      </c>
      <c r="P80" s="281">
        <v>2.8000000000000001E-2</v>
      </c>
      <c r="Q80" s="42"/>
      <c r="R80" s="172" t="s">
        <v>13</v>
      </c>
      <c r="S80" s="97">
        <v>6948210602727</v>
      </c>
      <c r="T80" s="97">
        <v>6948210602734</v>
      </c>
      <c r="U80" s="97">
        <v>6948210602918</v>
      </c>
      <c r="V80" s="317">
        <v>1704109009</v>
      </c>
      <c r="W80" s="304"/>
    </row>
    <row r="81" spans="1:23" s="114" customFormat="1" ht="105" customHeight="1" outlineLevel="1">
      <c r="A81" s="58" t="s">
        <v>54</v>
      </c>
      <c r="B81" s="402" t="s">
        <v>561</v>
      </c>
      <c r="C81" s="10" t="s">
        <v>564</v>
      </c>
      <c r="D81" s="110" t="s">
        <v>755</v>
      </c>
      <c r="E81" s="377">
        <v>10</v>
      </c>
      <c r="F81" s="377" t="s">
        <v>14</v>
      </c>
      <c r="G81" s="38">
        <v>12</v>
      </c>
      <c r="H81" s="117">
        <v>48</v>
      </c>
      <c r="I81" s="258">
        <v>7.21</v>
      </c>
      <c r="J81" s="259">
        <f t="shared" ref="J81:J82" si="76">I81*G81*H81</f>
        <v>4152.96</v>
      </c>
      <c r="K81" s="46"/>
      <c r="L81" s="27">
        <f t="shared" si="73"/>
        <v>0</v>
      </c>
      <c r="M81" s="31">
        <f t="shared" si="74"/>
        <v>0</v>
      </c>
      <c r="N81" s="31">
        <f t="shared" si="75"/>
        <v>0</v>
      </c>
      <c r="O81" s="292">
        <v>7.62</v>
      </c>
      <c r="P81" s="281">
        <v>2.8000000000000001E-2</v>
      </c>
      <c r="Q81" s="42"/>
      <c r="R81" s="172" t="s">
        <v>13</v>
      </c>
      <c r="S81" s="97">
        <v>6948210602741</v>
      </c>
      <c r="T81" s="97">
        <v>6948210602758</v>
      </c>
      <c r="U81" s="97">
        <v>6948210601232</v>
      </c>
      <c r="V81" s="317">
        <v>1704109009</v>
      </c>
      <c r="W81" s="304"/>
    </row>
    <row r="82" spans="1:23" s="114" customFormat="1" ht="78" customHeight="1" outlineLevel="1">
      <c r="A82" s="58" t="s">
        <v>54</v>
      </c>
      <c r="B82" s="402" t="s">
        <v>837</v>
      </c>
      <c r="C82" s="183" t="s">
        <v>872</v>
      </c>
      <c r="D82" s="110" t="s">
        <v>1012</v>
      </c>
      <c r="E82" s="377">
        <v>10</v>
      </c>
      <c r="F82" s="377" t="s">
        <v>9</v>
      </c>
      <c r="G82" s="38">
        <v>12</v>
      </c>
      <c r="H82" s="117">
        <v>50</v>
      </c>
      <c r="I82" s="258">
        <v>7.33</v>
      </c>
      <c r="J82" s="259">
        <f t="shared" si="76"/>
        <v>4398</v>
      </c>
      <c r="K82" s="8"/>
      <c r="L82" s="27">
        <f t="shared" si="73"/>
        <v>0</v>
      </c>
      <c r="M82" s="31">
        <f t="shared" si="74"/>
        <v>0</v>
      </c>
      <c r="N82" s="31">
        <f t="shared" si="75"/>
        <v>0</v>
      </c>
      <c r="O82" s="283">
        <v>7.84</v>
      </c>
      <c r="P82" s="281">
        <v>2.5999999999999999E-2</v>
      </c>
      <c r="Q82" s="42"/>
      <c r="R82" s="172" t="s">
        <v>13</v>
      </c>
      <c r="S82" s="16">
        <v>6986588145859</v>
      </c>
      <c r="T82" s="16">
        <v>6986588145781</v>
      </c>
      <c r="U82" s="16">
        <v>6985055855413</v>
      </c>
      <c r="V82" s="323">
        <v>1704101000</v>
      </c>
      <c r="W82" s="304"/>
    </row>
    <row r="83" spans="1:23" s="129" customFormat="1" ht="103.5" customHeight="1" outlineLevel="1">
      <c r="A83" s="58" t="s">
        <v>54</v>
      </c>
      <c r="B83" s="402" t="s">
        <v>183</v>
      </c>
      <c r="C83" s="10" t="s">
        <v>607</v>
      </c>
      <c r="D83" s="118" t="s">
        <v>217</v>
      </c>
      <c r="E83" s="377">
        <v>12</v>
      </c>
      <c r="F83" s="377" t="s">
        <v>184</v>
      </c>
      <c r="G83" s="117">
        <v>30</v>
      </c>
      <c r="H83" s="117">
        <v>20</v>
      </c>
      <c r="I83" s="29">
        <v>7.5</v>
      </c>
      <c r="J83" s="30">
        <f>G83*H83*I83</f>
        <v>4500</v>
      </c>
      <c r="K83" s="8"/>
      <c r="L83" s="27">
        <f>J83*K83</f>
        <v>0</v>
      </c>
      <c r="M83" s="31">
        <f>O83*K83</f>
        <v>0</v>
      </c>
      <c r="N83" s="31">
        <f>P83*K83</f>
        <v>0</v>
      </c>
      <c r="O83" s="283">
        <v>9.09</v>
      </c>
      <c r="P83" s="167">
        <v>1.4E-2</v>
      </c>
      <c r="Q83" s="42"/>
      <c r="R83" s="172" t="s">
        <v>13</v>
      </c>
      <c r="S83" s="159">
        <v>6925374518002</v>
      </c>
      <c r="T83" s="159">
        <v>6925374518019</v>
      </c>
      <c r="U83" s="159">
        <v>6925374518026</v>
      </c>
      <c r="V83" s="317">
        <v>1704101000</v>
      </c>
      <c r="W83" s="135"/>
    </row>
    <row r="84" spans="1:23" s="129" customFormat="1" ht="78.75" customHeight="1" outlineLevel="1">
      <c r="A84" s="58" t="s">
        <v>54</v>
      </c>
      <c r="B84" s="402" t="s">
        <v>541</v>
      </c>
      <c r="C84" s="189" t="s">
        <v>1213</v>
      </c>
      <c r="D84" s="118" t="s">
        <v>542</v>
      </c>
      <c r="E84" s="377">
        <v>12</v>
      </c>
      <c r="F84" s="377" t="s">
        <v>9</v>
      </c>
      <c r="G84" s="117">
        <v>12</v>
      </c>
      <c r="H84" s="117">
        <v>50</v>
      </c>
      <c r="I84" s="29">
        <v>7.95</v>
      </c>
      <c r="J84" s="32">
        <f>I84*G84*H84</f>
        <v>4770</v>
      </c>
      <c r="K84" s="46"/>
      <c r="L84" s="344">
        <f t="shared" ref="L84" si="77">J84*K84</f>
        <v>0</v>
      </c>
      <c r="M84" s="31">
        <f t="shared" ref="M84" si="78">O84*K84</f>
        <v>0</v>
      </c>
      <c r="N84" s="31">
        <f t="shared" ref="N84" si="79">P84*K84</f>
        <v>0</v>
      </c>
      <c r="O84" s="283">
        <v>8.75</v>
      </c>
      <c r="P84" s="167">
        <v>2.8000000000000001E-2</v>
      </c>
      <c r="Q84" s="42"/>
      <c r="R84" s="172" t="s">
        <v>13</v>
      </c>
      <c r="S84" s="359">
        <v>6985021100288</v>
      </c>
      <c r="T84" s="359">
        <v>6985021100271</v>
      </c>
      <c r="U84" s="359">
        <v>6985055855413</v>
      </c>
      <c r="V84" s="361">
        <v>1704101000</v>
      </c>
      <c r="W84" s="135"/>
    </row>
    <row r="85" spans="1:23" s="129" customFormat="1" ht="101.25" customHeight="1" outlineLevel="1">
      <c r="A85" s="58" t="s">
        <v>54</v>
      </c>
      <c r="B85" s="402" t="s">
        <v>502</v>
      </c>
      <c r="C85" s="189" t="s">
        <v>1212</v>
      </c>
      <c r="D85" s="118" t="s">
        <v>604</v>
      </c>
      <c r="E85" s="377">
        <v>14</v>
      </c>
      <c r="F85" s="377" t="s">
        <v>9</v>
      </c>
      <c r="G85" s="38">
        <v>12</v>
      </c>
      <c r="H85" s="117">
        <v>50</v>
      </c>
      <c r="I85" s="29">
        <v>7.95</v>
      </c>
      <c r="J85" s="30">
        <f t="shared" ref="J85" si="80">I85*G85*H85</f>
        <v>4770</v>
      </c>
      <c r="K85" s="46"/>
      <c r="L85" s="27">
        <f t="shared" ref="L85:L86" si="81">J85*K85</f>
        <v>0</v>
      </c>
      <c r="M85" s="31">
        <f t="shared" ref="M85:M91" si="82">O85*K85</f>
        <v>0</v>
      </c>
      <c r="N85" s="31">
        <f t="shared" ref="N85:N91" si="83">P85*K85</f>
        <v>0</v>
      </c>
      <c r="O85" s="294">
        <v>10.4</v>
      </c>
      <c r="P85" s="358">
        <v>0.04</v>
      </c>
      <c r="Q85" s="42"/>
      <c r="R85" s="372" t="s">
        <v>13</v>
      </c>
      <c r="S85" s="353">
        <v>6971061722290</v>
      </c>
      <c r="T85" s="353">
        <v>6971061722313</v>
      </c>
      <c r="U85" s="353">
        <v>6971061722306</v>
      </c>
      <c r="V85" s="323">
        <v>1704109009</v>
      </c>
      <c r="W85" s="135"/>
    </row>
    <row r="86" spans="1:23" s="121" customFormat="1" ht="104.25" customHeight="1" outlineLevel="1">
      <c r="A86" s="58" t="s">
        <v>54</v>
      </c>
      <c r="B86" s="402" t="s">
        <v>602</v>
      </c>
      <c r="C86" s="189" t="s">
        <v>1214</v>
      </c>
      <c r="D86" s="118" t="s">
        <v>605</v>
      </c>
      <c r="E86" s="377">
        <v>10</v>
      </c>
      <c r="F86" s="377" t="s">
        <v>92</v>
      </c>
      <c r="G86" s="38">
        <v>20</v>
      </c>
      <c r="H86" s="117">
        <v>30</v>
      </c>
      <c r="I86" s="29">
        <v>7.95</v>
      </c>
      <c r="J86" s="30">
        <f t="shared" ref="J86:J90" si="84">I86*G86*H86</f>
        <v>4770</v>
      </c>
      <c r="K86" s="46"/>
      <c r="L86" s="27">
        <f t="shared" si="81"/>
        <v>0</v>
      </c>
      <c r="M86" s="31">
        <f t="shared" si="82"/>
        <v>0</v>
      </c>
      <c r="N86" s="31">
        <f t="shared" si="83"/>
        <v>0</v>
      </c>
      <c r="O86" s="283">
        <v>8.3000000000000007</v>
      </c>
      <c r="P86" s="167">
        <v>3.4000000000000002E-2</v>
      </c>
      <c r="Q86" s="42"/>
      <c r="R86" s="372" t="s">
        <v>13</v>
      </c>
      <c r="S86" s="97">
        <v>6985021146019</v>
      </c>
      <c r="T86" s="97">
        <v>6985021146026</v>
      </c>
      <c r="U86" s="97">
        <v>6985021146033</v>
      </c>
      <c r="V86" s="317">
        <v>1704101000</v>
      </c>
      <c r="W86" s="302"/>
    </row>
    <row r="87" spans="1:23" ht="102.75" customHeight="1" outlineLevel="1">
      <c r="A87" s="249" t="s">
        <v>54</v>
      </c>
      <c r="B87" s="408" t="s">
        <v>603</v>
      </c>
      <c r="C87" s="189" t="s">
        <v>1215</v>
      </c>
      <c r="D87" s="184" t="s">
        <v>606</v>
      </c>
      <c r="E87" s="679">
        <v>10</v>
      </c>
      <c r="F87" s="679" t="s">
        <v>92</v>
      </c>
      <c r="G87" s="36">
        <v>20</v>
      </c>
      <c r="H87" s="112">
        <v>30</v>
      </c>
      <c r="I87" s="246">
        <v>7.95</v>
      </c>
      <c r="J87" s="247">
        <f t="shared" si="84"/>
        <v>4770</v>
      </c>
      <c r="K87" s="381"/>
      <c r="L87" s="248">
        <f t="shared" ref="L87:L90" si="85">J87*K87</f>
        <v>0</v>
      </c>
      <c r="M87" s="94">
        <f t="shared" si="82"/>
        <v>0</v>
      </c>
      <c r="N87" s="94">
        <f t="shared" si="83"/>
        <v>0</v>
      </c>
      <c r="O87" s="386">
        <v>8.3000000000000007</v>
      </c>
      <c r="P87" s="366">
        <v>3.4000000000000002E-2</v>
      </c>
      <c r="Q87" s="380"/>
      <c r="R87" s="176" t="s">
        <v>13</v>
      </c>
      <c r="S87" s="97">
        <v>6985021145999</v>
      </c>
      <c r="T87" s="97">
        <v>6985021145982</v>
      </c>
      <c r="U87" s="97">
        <v>6985021146002</v>
      </c>
      <c r="V87" s="317">
        <v>1704101000</v>
      </c>
      <c r="W87" s="382"/>
    </row>
    <row r="88" spans="1:23" s="114" customFormat="1" ht="79.5" customHeight="1" outlineLevel="1">
      <c r="A88" s="58" t="s">
        <v>54</v>
      </c>
      <c r="B88" s="440" t="s">
        <v>1123</v>
      </c>
      <c r="C88" s="537" t="s">
        <v>1122</v>
      </c>
      <c r="D88" s="555" t="s">
        <v>1124</v>
      </c>
      <c r="E88" s="685">
        <v>10</v>
      </c>
      <c r="F88" s="377" t="s">
        <v>9</v>
      </c>
      <c r="G88" s="38">
        <v>12</v>
      </c>
      <c r="H88" s="117">
        <v>50</v>
      </c>
      <c r="I88" s="29">
        <v>8.0500000000000007</v>
      </c>
      <c r="J88" s="30">
        <f>I88*G88*H88</f>
        <v>4830</v>
      </c>
      <c r="K88" s="46"/>
      <c r="L88" s="27">
        <f>J88*K88</f>
        <v>0</v>
      </c>
      <c r="M88" s="31">
        <f>O88*K88</f>
        <v>0</v>
      </c>
      <c r="N88" s="31">
        <f>P88*K88</f>
        <v>0</v>
      </c>
      <c r="O88" s="728">
        <v>8.1226591760299627</v>
      </c>
      <c r="P88" s="729">
        <v>3.1E-2</v>
      </c>
      <c r="Q88" s="595"/>
      <c r="R88" s="726" t="s">
        <v>52</v>
      </c>
      <c r="S88" s="727">
        <v>6925374525642</v>
      </c>
      <c r="T88" s="727">
        <v>6925374525635</v>
      </c>
      <c r="U88" s="727">
        <v>6925374525628</v>
      </c>
      <c r="V88" s="392">
        <v>1704101000</v>
      </c>
      <c r="W88" s="582"/>
    </row>
    <row r="89" spans="1:23" s="121" customFormat="1" ht="106.5" customHeight="1" outlineLevel="1">
      <c r="A89" s="58" t="s">
        <v>54</v>
      </c>
      <c r="B89" s="711" t="s">
        <v>1151</v>
      </c>
      <c r="C89" s="718" t="s">
        <v>1150</v>
      </c>
      <c r="D89" s="712" t="s">
        <v>1149</v>
      </c>
      <c r="E89" s="713">
        <v>12</v>
      </c>
      <c r="F89" s="713" t="s">
        <v>9</v>
      </c>
      <c r="G89" s="38">
        <v>12</v>
      </c>
      <c r="H89" s="714">
        <v>50</v>
      </c>
      <c r="I89" s="715">
        <v>8.1</v>
      </c>
      <c r="J89" s="259">
        <f>I89*G89*H89</f>
        <v>4859.9999999999991</v>
      </c>
      <c r="K89" s="8"/>
      <c r="L89" s="27">
        <f>J89*K89</f>
        <v>0</v>
      </c>
      <c r="M89" s="716">
        <f>O89*K89</f>
        <v>0</v>
      </c>
      <c r="N89" s="716">
        <f>P89*K89</f>
        <v>0</v>
      </c>
      <c r="O89" s="724">
        <v>9.4</v>
      </c>
      <c r="P89" s="725">
        <v>4.1000000000000002E-2</v>
      </c>
      <c r="Q89" s="717"/>
      <c r="R89" s="176" t="s">
        <v>13</v>
      </c>
      <c r="S89" s="723">
        <v>6971061725512</v>
      </c>
      <c r="T89" s="723">
        <v>6971061725529</v>
      </c>
      <c r="U89" s="723">
        <v>6971061725536</v>
      </c>
      <c r="V89" s="709">
        <v>1704101000</v>
      </c>
      <c r="W89" s="710"/>
    </row>
    <row r="90" spans="1:23" ht="72.75" customHeight="1" outlineLevel="1">
      <c r="A90" s="249" t="s">
        <v>54</v>
      </c>
      <c r="B90" s="408" t="s">
        <v>838</v>
      </c>
      <c r="C90" s="10" t="s">
        <v>839</v>
      </c>
      <c r="D90" s="184" t="s">
        <v>840</v>
      </c>
      <c r="E90" s="679">
        <v>8</v>
      </c>
      <c r="F90" s="679" t="s">
        <v>92</v>
      </c>
      <c r="G90" s="36">
        <v>20</v>
      </c>
      <c r="H90" s="112">
        <v>30</v>
      </c>
      <c r="I90" s="246">
        <v>8.5</v>
      </c>
      <c r="J90" s="247">
        <f t="shared" si="84"/>
        <v>5100</v>
      </c>
      <c r="K90" s="93"/>
      <c r="L90" s="248">
        <f t="shared" si="85"/>
        <v>0</v>
      </c>
      <c r="M90" s="94">
        <f t="shared" si="82"/>
        <v>0</v>
      </c>
      <c r="N90" s="94">
        <f t="shared" si="83"/>
        <v>0</v>
      </c>
      <c r="O90" s="519">
        <v>7.25</v>
      </c>
      <c r="P90" s="520">
        <v>2.3E-2</v>
      </c>
      <c r="Q90" s="380"/>
      <c r="R90" s="176" t="s">
        <v>13</v>
      </c>
      <c r="S90" s="516">
        <v>6968254603306</v>
      </c>
      <c r="T90" s="516">
        <v>6968254603313</v>
      </c>
      <c r="U90" s="516">
        <v>6968254603320</v>
      </c>
      <c r="V90" s="323">
        <v>1704101000</v>
      </c>
      <c r="W90" s="382"/>
    </row>
    <row r="91" spans="1:23" s="129" customFormat="1" ht="103.5" customHeight="1" outlineLevel="1">
      <c r="A91" s="249" t="s">
        <v>54</v>
      </c>
      <c r="B91" s="402" t="s">
        <v>678</v>
      </c>
      <c r="C91" s="10" t="s">
        <v>679</v>
      </c>
      <c r="D91" s="379" t="s">
        <v>680</v>
      </c>
      <c r="E91" s="377">
        <v>10</v>
      </c>
      <c r="F91" s="377" t="s">
        <v>19</v>
      </c>
      <c r="G91" s="38">
        <v>12</v>
      </c>
      <c r="H91" s="117">
        <v>36</v>
      </c>
      <c r="I91" s="246">
        <v>9</v>
      </c>
      <c r="J91" s="247">
        <f>G91*H91*I91</f>
        <v>3888</v>
      </c>
      <c r="K91" s="93"/>
      <c r="L91" s="248">
        <f t="shared" ref="L91" si="86">J91*K91</f>
        <v>0</v>
      </c>
      <c r="M91" s="31">
        <f t="shared" si="82"/>
        <v>0</v>
      </c>
      <c r="N91" s="31">
        <f t="shared" si="83"/>
        <v>0</v>
      </c>
      <c r="O91" s="283">
        <v>5.6</v>
      </c>
      <c r="P91" s="167">
        <v>8.0000000000000002E-3</v>
      </c>
      <c r="Q91" s="380"/>
      <c r="R91" s="176" t="s">
        <v>13</v>
      </c>
      <c r="S91" s="387">
        <v>6983025525748</v>
      </c>
      <c r="T91" s="387">
        <v>6983025525731</v>
      </c>
      <c r="U91" s="387">
        <v>6983025525755</v>
      </c>
      <c r="V91" s="317">
        <v>1704101000</v>
      </c>
      <c r="W91" s="135"/>
    </row>
    <row r="92" spans="1:23" ht="94.5" customHeight="1" outlineLevel="1">
      <c r="A92" s="58" t="s">
        <v>54</v>
      </c>
      <c r="B92" s="402" t="s">
        <v>382</v>
      </c>
      <c r="C92" s="189" t="s">
        <v>1208</v>
      </c>
      <c r="D92" s="118" t="s">
        <v>592</v>
      </c>
      <c r="E92" s="377">
        <v>15</v>
      </c>
      <c r="F92" s="377" t="s">
        <v>11</v>
      </c>
      <c r="G92" s="38">
        <v>12</v>
      </c>
      <c r="H92" s="117">
        <v>24</v>
      </c>
      <c r="I92" s="29">
        <v>10.93</v>
      </c>
      <c r="J92" s="30">
        <f t="shared" ref="J92:J93" si="87">I92*G92*H92</f>
        <v>3147.84</v>
      </c>
      <c r="K92" s="8"/>
      <c r="L92" s="27">
        <f t="shared" ref="L92" si="88">J92*K92</f>
        <v>0</v>
      </c>
      <c r="M92" s="31">
        <f t="shared" ref="M92" si="89">O92*K92</f>
        <v>0</v>
      </c>
      <c r="N92" s="31">
        <f t="shared" ref="N92" si="90">P92*K92</f>
        <v>0</v>
      </c>
      <c r="O92" s="395">
        <v>6</v>
      </c>
      <c r="P92" s="360">
        <v>1.4999999999999999E-2</v>
      </c>
      <c r="Q92" s="111"/>
      <c r="R92" s="172" t="s">
        <v>13</v>
      </c>
      <c r="S92" s="97">
        <v>6983110225386</v>
      </c>
      <c r="T92" s="97">
        <v>6983110225379</v>
      </c>
      <c r="U92" s="97">
        <v>6983110225393</v>
      </c>
      <c r="V92" s="331">
        <v>1704101000</v>
      </c>
      <c r="W92" s="156"/>
    </row>
    <row r="93" spans="1:23" s="129" customFormat="1" ht="83.25" customHeight="1" outlineLevel="1">
      <c r="A93" s="58" t="s">
        <v>54</v>
      </c>
      <c r="B93" s="402" t="s">
        <v>652</v>
      </c>
      <c r="C93" s="10" t="s">
        <v>1209</v>
      </c>
      <c r="D93" s="110" t="s">
        <v>668</v>
      </c>
      <c r="E93" s="377">
        <v>15</v>
      </c>
      <c r="F93" s="377" t="s">
        <v>11</v>
      </c>
      <c r="G93" s="38">
        <v>12</v>
      </c>
      <c r="H93" s="117">
        <v>24</v>
      </c>
      <c r="I93" s="29">
        <v>10.99</v>
      </c>
      <c r="J93" s="30">
        <f t="shared" si="87"/>
        <v>3165.12</v>
      </c>
      <c r="K93" s="46"/>
      <c r="L93" s="27">
        <f t="shared" ref="L93" si="91">J93*K93</f>
        <v>0</v>
      </c>
      <c r="M93" s="31">
        <f t="shared" ref="M93" si="92">O93*K93</f>
        <v>0</v>
      </c>
      <c r="N93" s="31">
        <f t="shared" ref="N93" si="93">P93*K93</f>
        <v>0</v>
      </c>
      <c r="O93" s="519">
        <v>6.5619901112484547</v>
      </c>
      <c r="P93" s="594">
        <v>2.8157999999999999E-2</v>
      </c>
      <c r="Q93" s="42"/>
      <c r="R93" s="172" t="s">
        <v>45</v>
      </c>
      <c r="S93" s="516">
        <v>9243178616333</v>
      </c>
      <c r="T93" s="516">
        <v>9243178616340</v>
      </c>
      <c r="U93" s="516">
        <v>19243178616347</v>
      </c>
      <c r="V93" s="73">
        <v>1704109009</v>
      </c>
      <c r="W93" s="135"/>
    </row>
    <row r="94" spans="1:23" s="129" customFormat="1" ht="66" customHeight="1" outlineLevel="1">
      <c r="A94" s="58" t="s">
        <v>54</v>
      </c>
      <c r="B94" s="402" t="s">
        <v>405</v>
      </c>
      <c r="C94" s="10" t="s">
        <v>438</v>
      </c>
      <c r="D94" s="110" t="s">
        <v>391</v>
      </c>
      <c r="E94" s="679">
        <v>7</v>
      </c>
      <c r="F94" s="679" t="s">
        <v>40</v>
      </c>
      <c r="G94" s="36">
        <v>12</v>
      </c>
      <c r="H94" s="112">
        <v>30</v>
      </c>
      <c r="I94" s="29">
        <v>11.04</v>
      </c>
      <c r="J94" s="30">
        <f>I94*G94*H94</f>
        <v>3974.3999999999996</v>
      </c>
      <c r="K94" s="8"/>
      <c r="L94" s="27">
        <f>J94*K94</f>
        <v>0</v>
      </c>
      <c r="M94" s="31">
        <f>O94*K94</f>
        <v>0</v>
      </c>
      <c r="N94" s="31">
        <f>P94*K94</f>
        <v>0</v>
      </c>
      <c r="O94" s="283">
        <v>5.0999999999999996</v>
      </c>
      <c r="P94" s="281">
        <v>5.1999999999999998E-2</v>
      </c>
      <c r="Q94" s="42"/>
      <c r="R94" s="172" t="s">
        <v>13</v>
      </c>
      <c r="S94" s="16">
        <v>6957342918675</v>
      </c>
      <c r="T94" s="16">
        <v>6957342918682</v>
      </c>
      <c r="U94" s="16">
        <v>6957342918668</v>
      </c>
      <c r="V94" s="329">
        <v>1704101000</v>
      </c>
      <c r="W94" s="135"/>
    </row>
    <row r="95" spans="1:23" s="129" customFormat="1" ht="103.5" customHeight="1" outlineLevel="1">
      <c r="A95" s="58" t="s">
        <v>54</v>
      </c>
      <c r="B95" s="402" t="s">
        <v>841</v>
      </c>
      <c r="C95" s="10" t="s">
        <v>842</v>
      </c>
      <c r="D95" s="110" t="s">
        <v>843</v>
      </c>
      <c r="E95" s="679">
        <v>12</v>
      </c>
      <c r="F95" s="679" t="s">
        <v>14</v>
      </c>
      <c r="G95" s="36">
        <v>12</v>
      </c>
      <c r="H95" s="112">
        <v>48</v>
      </c>
      <c r="I95" s="29">
        <v>11.25</v>
      </c>
      <c r="J95" s="30">
        <f>I95*G95*H95</f>
        <v>6480</v>
      </c>
      <c r="K95" s="8"/>
      <c r="L95" s="27">
        <f>J95*K95</f>
        <v>0</v>
      </c>
      <c r="M95" s="31">
        <f>O95*K95</f>
        <v>0</v>
      </c>
      <c r="N95" s="31">
        <f>P95*K95</f>
        <v>0</v>
      </c>
      <c r="O95" s="568">
        <v>10.700000000000001</v>
      </c>
      <c r="P95" s="518">
        <v>5.8999999999999997E-2</v>
      </c>
      <c r="Q95" s="42"/>
      <c r="R95" s="598" t="s">
        <v>13</v>
      </c>
      <c r="S95" s="515">
        <v>6983110225416</v>
      </c>
      <c r="T95" s="515">
        <v>6983110225409</v>
      </c>
      <c r="U95" s="515">
        <v>6983110225423</v>
      </c>
      <c r="V95" s="323">
        <v>1704101000</v>
      </c>
      <c r="W95" s="135"/>
    </row>
    <row r="96" spans="1:23" s="129" customFormat="1" ht="94.5" customHeight="1" outlineLevel="1">
      <c r="A96" s="58" t="s">
        <v>54</v>
      </c>
      <c r="B96" s="402" t="s">
        <v>1063</v>
      </c>
      <c r="C96" s="183" t="s">
        <v>1064</v>
      </c>
      <c r="D96" s="110" t="s">
        <v>1084</v>
      </c>
      <c r="E96" s="377">
        <v>12</v>
      </c>
      <c r="F96" s="377" t="s">
        <v>22</v>
      </c>
      <c r="G96" s="117">
        <v>24</v>
      </c>
      <c r="H96" s="117">
        <v>30</v>
      </c>
      <c r="I96" s="29">
        <v>12.4</v>
      </c>
      <c r="J96" s="30">
        <f t="shared" ref="J96" si="94">I96*G96*H96</f>
        <v>8928</v>
      </c>
      <c r="K96" s="8"/>
      <c r="L96" s="27">
        <f t="shared" ref="L96" si="95">J96*K96</f>
        <v>0</v>
      </c>
      <c r="M96" s="31">
        <f t="shared" ref="M96" si="96">O96*K96</f>
        <v>0</v>
      </c>
      <c r="N96" s="31">
        <f t="shared" ref="N96" si="97">P96*K96</f>
        <v>0</v>
      </c>
      <c r="O96" s="519">
        <v>13.379310344827585</v>
      </c>
      <c r="P96" s="524">
        <v>5.3999999999999999E-2</v>
      </c>
      <c r="Q96" s="42"/>
      <c r="R96" s="599" t="s">
        <v>52</v>
      </c>
      <c r="S96" s="516">
        <v>6974887999174</v>
      </c>
      <c r="T96" s="516">
        <v>6974887999167</v>
      </c>
      <c r="U96" s="516">
        <v>6974887999181</v>
      </c>
      <c r="V96" s="522">
        <v>1704101000</v>
      </c>
      <c r="W96" s="589"/>
    </row>
    <row r="97" spans="1:23" s="121" customFormat="1" ht="78" customHeight="1" outlineLevel="1">
      <c r="A97" s="58" t="s">
        <v>54</v>
      </c>
      <c r="B97" s="402" t="s">
        <v>181</v>
      </c>
      <c r="C97" s="10" t="s">
        <v>1148</v>
      </c>
      <c r="D97" s="110" t="s">
        <v>593</v>
      </c>
      <c r="E97" s="377">
        <v>12</v>
      </c>
      <c r="F97" s="377" t="s">
        <v>182</v>
      </c>
      <c r="G97" s="117">
        <v>24</v>
      </c>
      <c r="H97" s="117">
        <v>24</v>
      </c>
      <c r="I97" s="29">
        <v>12.5</v>
      </c>
      <c r="J97" s="30">
        <f t="shared" ref="J97" si="98">I97*G97*H97</f>
        <v>7200</v>
      </c>
      <c r="K97" s="8"/>
      <c r="L97" s="27">
        <f t="shared" ref="L97" si="99">J97*K97</f>
        <v>0</v>
      </c>
      <c r="M97" s="31">
        <f t="shared" ref="M97" si="100">O97*K97</f>
        <v>0</v>
      </c>
      <c r="N97" s="31">
        <f t="shared" ref="N97" si="101">P97*K97</f>
        <v>0</v>
      </c>
      <c r="O97" s="702">
        <v>11.603487031700288</v>
      </c>
      <c r="P97" s="703">
        <v>4.7E-2</v>
      </c>
      <c r="Q97" s="42"/>
      <c r="R97" s="470" t="s">
        <v>13</v>
      </c>
      <c r="S97" s="701">
        <v>6925374518606</v>
      </c>
      <c r="T97" s="701">
        <v>6925374518583</v>
      </c>
      <c r="U97" s="701">
        <v>6925374518590</v>
      </c>
      <c r="V97" s="455">
        <v>1704101000</v>
      </c>
      <c r="W97" s="302"/>
    </row>
    <row r="98" spans="1:23" s="86" customFormat="1" ht="81" customHeight="1" outlineLevel="1">
      <c r="A98" s="58" t="s">
        <v>54</v>
      </c>
      <c r="B98" s="402" t="s">
        <v>519</v>
      </c>
      <c r="C98" s="10" t="s">
        <v>911</v>
      </c>
      <c r="D98" s="118" t="s">
        <v>594</v>
      </c>
      <c r="E98" s="377">
        <v>12</v>
      </c>
      <c r="F98" s="377" t="s">
        <v>182</v>
      </c>
      <c r="G98" s="117">
        <v>24</v>
      </c>
      <c r="H98" s="117">
        <v>24</v>
      </c>
      <c r="I98" s="29">
        <v>12.5</v>
      </c>
      <c r="J98" s="30">
        <f>I98*G98*H98</f>
        <v>7200</v>
      </c>
      <c r="K98" s="8"/>
      <c r="L98" s="27">
        <f t="shared" ref="L98" si="102">J98*K98</f>
        <v>0</v>
      </c>
      <c r="M98" s="31">
        <f t="shared" ref="M98" si="103">O98*K98</f>
        <v>0</v>
      </c>
      <c r="N98" s="31">
        <f t="shared" ref="N98" si="104">P98*K98</f>
        <v>0</v>
      </c>
      <c r="O98" s="702">
        <v>11.62365671641791</v>
      </c>
      <c r="P98" s="703">
        <v>4.7E-2</v>
      </c>
      <c r="Q98" s="42"/>
      <c r="R98" s="172" t="s">
        <v>13</v>
      </c>
      <c r="S98" s="701">
        <v>6925374521460</v>
      </c>
      <c r="T98" s="701">
        <v>6925374521453</v>
      </c>
      <c r="U98" s="701">
        <v>6925374521477</v>
      </c>
      <c r="V98" s="357">
        <v>1704101000</v>
      </c>
      <c r="W98" s="156"/>
    </row>
    <row r="99" spans="1:23" s="129" customFormat="1" ht="71.25" customHeight="1" outlineLevel="1">
      <c r="A99" s="58" t="s">
        <v>54</v>
      </c>
      <c r="B99" s="402" t="s">
        <v>853</v>
      </c>
      <c r="C99" s="10" t="s">
        <v>855</v>
      </c>
      <c r="D99" s="110" t="s">
        <v>854</v>
      </c>
      <c r="E99" s="679">
        <v>15</v>
      </c>
      <c r="F99" s="679" t="s">
        <v>11</v>
      </c>
      <c r="G99" s="36">
        <v>12</v>
      </c>
      <c r="H99" s="112">
        <v>24</v>
      </c>
      <c r="I99" s="29">
        <v>13.66</v>
      </c>
      <c r="J99" s="30">
        <f>G99*H99*I99</f>
        <v>3934.08</v>
      </c>
      <c r="K99" s="8"/>
      <c r="L99" s="27">
        <f>J99*K99</f>
        <v>0</v>
      </c>
      <c r="M99" s="31">
        <f>O99*K99</f>
        <v>0</v>
      </c>
      <c r="N99" s="31">
        <f>P99*K99</f>
        <v>0</v>
      </c>
      <c r="O99" s="343">
        <v>7.5</v>
      </c>
      <c r="P99" s="360">
        <v>2.3E-2</v>
      </c>
      <c r="Q99" s="432"/>
      <c r="R99" s="172" t="s">
        <v>13</v>
      </c>
      <c r="S99" s="290">
        <v>6974887992540</v>
      </c>
      <c r="T99" s="290">
        <v>6974887992533</v>
      </c>
      <c r="U99" s="290">
        <v>6974887992526</v>
      </c>
      <c r="V99" s="426">
        <v>1704101000</v>
      </c>
      <c r="W99" s="135"/>
    </row>
    <row r="100" spans="1:23" s="114" customFormat="1" ht="81.75" customHeight="1" outlineLevel="1">
      <c r="A100" s="58" t="s">
        <v>54</v>
      </c>
      <c r="B100" s="402" t="s">
        <v>659</v>
      </c>
      <c r="C100" s="65" t="s">
        <v>661</v>
      </c>
      <c r="D100" s="110" t="s">
        <v>660</v>
      </c>
      <c r="E100" s="377">
        <v>18</v>
      </c>
      <c r="F100" s="377" t="s">
        <v>14</v>
      </c>
      <c r="G100" s="63">
        <v>12</v>
      </c>
      <c r="H100" s="64">
        <v>48</v>
      </c>
      <c r="I100" s="29">
        <v>13.93</v>
      </c>
      <c r="J100" s="30">
        <f>I100*G100*H100</f>
        <v>8023.68</v>
      </c>
      <c r="K100" s="8"/>
      <c r="L100" s="27">
        <f>J100*K100</f>
        <v>0</v>
      </c>
      <c r="M100" s="31">
        <f>O100*K100</f>
        <v>0</v>
      </c>
      <c r="N100" s="31">
        <f>P100*K100</f>
        <v>0</v>
      </c>
      <c r="O100" s="354">
        <v>13</v>
      </c>
      <c r="P100" s="562">
        <v>6.5475000000000005E-2</v>
      </c>
      <c r="Q100" s="111"/>
      <c r="R100" s="287" t="s">
        <v>10</v>
      </c>
      <c r="S100" s="277">
        <v>8697423124011</v>
      </c>
      <c r="T100" s="278">
        <v>8697423128163</v>
      </c>
      <c r="U100" s="376">
        <v>8697423128316</v>
      </c>
      <c r="V100" s="315"/>
      <c r="W100" s="304"/>
    </row>
    <row r="101" spans="1:23" s="114" customFormat="1" ht="106.5" customHeight="1" outlineLevel="1">
      <c r="A101" s="58" t="s">
        <v>54</v>
      </c>
      <c r="B101" s="407" t="s">
        <v>507</v>
      </c>
      <c r="C101" s="10" t="s">
        <v>731</v>
      </c>
      <c r="D101" s="110" t="s">
        <v>508</v>
      </c>
      <c r="E101" s="679">
        <v>20</v>
      </c>
      <c r="F101" s="679" t="s">
        <v>11</v>
      </c>
      <c r="G101" s="36">
        <v>12</v>
      </c>
      <c r="H101" s="112">
        <v>24</v>
      </c>
      <c r="I101" s="29">
        <v>18.59</v>
      </c>
      <c r="J101" s="32">
        <f>I101*G101*H101</f>
        <v>5353.92</v>
      </c>
      <c r="K101" s="46"/>
      <c r="L101" s="344">
        <f t="shared" ref="L101" si="105">J101*K101</f>
        <v>0</v>
      </c>
      <c r="M101" s="31">
        <f t="shared" ref="M101" si="106">O101*K101</f>
        <v>0</v>
      </c>
      <c r="N101" s="31">
        <f t="shared" ref="N101" si="107">P101*K101</f>
        <v>0</v>
      </c>
      <c r="O101" s="600">
        <v>8.6999999999999993</v>
      </c>
      <c r="P101" s="617">
        <v>3.6999999999999998E-2</v>
      </c>
      <c r="Q101" s="42"/>
      <c r="R101" s="173" t="s">
        <v>13</v>
      </c>
      <c r="S101" s="97">
        <v>6972856582600</v>
      </c>
      <c r="T101" s="97">
        <v>6972856582617</v>
      </c>
      <c r="U101" s="97">
        <v>6972856582624</v>
      </c>
      <c r="V101" s="323">
        <v>1704101000</v>
      </c>
      <c r="W101" s="304"/>
    </row>
    <row r="102" spans="1:23" s="121" customFormat="1" ht="77.25" customHeight="1" outlineLevel="1">
      <c r="A102" s="58" t="s">
        <v>54</v>
      </c>
      <c r="B102" s="402" t="s">
        <v>1179</v>
      </c>
      <c r="C102" s="10" t="s">
        <v>569</v>
      </c>
      <c r="D102" s="110" t="s">
        <v>733</v>
      </c>
      <c r="E102" s="377">
        <v>20</v>
      </c>
      <c r="F102" s="377" t="s">
        <v>11</v>
      </c>
      <c r="G102" s="38">
        <v>12</v>
      </c>
      <c r="H102" s="117">
        <v>24</v>
      </c>
      <c r="I102" s="29">
        <v>18.59</v>
      </c>
      <c r="J102" s="30">
        <f>I102*G102*H102</f>
        <v>5353.92</v>
      </c>
      <c r="K102" s="46"/>
      <c r="L102" s="27">
        <f t="shared" ref="L102" si="108">J102*K102</f>
        <v>0</v>
      </c>
      <c r="M102" s="31">
        <f t="shared" ref="M102" si="109">O102*K102</f>
        <v>0</v>
      </c>
      <c r="N102" s="31">
        <f t="shared" ref="N102" si="110">P102*K102</f>
        <v>0</v>
      </c>
      <c r="O102" s="283">
        <v>8.2999999999999989</v>
      </c>
      <c r="P102" s="167">
        <v>0.02</v>
      </c>
      <c r="Q102" s="42"/>
      <c r="R102" s="186" t="s">
        <v>52</v>
      </c>
      <c r="S102" s="478">
        <v>6923450541388</v>
      </c>
      <c r="T102" s="478">
        <v>6923450541395</v>
      </c>
      <c r="U102" s="478">
        <v>6923450541401</v>
      </c>
      <c r="V102" s="451">
        <v>1704101000</v>
      </c>
      <c r="W102" s="302"/>
    </row>
    <row r="103" spans="1:23" s="86" customFormat="1" ht="106.5" customHeight="1" outlineLevel="1">
      <c r="A103" s="58" t="s">
        <v>54</v>
      </c>
      <c r="B103" s="421" t="s">
        <v>813</v>
      </c>
      <c r="C103" s="10" t="s">
        <v>815</v>
      </c>
      <c r="D103" s="110" t="s">
        <v>814</v>
      </c>
      <c r="E103" s="377">
        <v>25</v>
      </c>
      <c r="F103" s="377" t="s">
        <v>809</v>
      </c>
      <c r="G103" s="38">
        <v>6</v>
      </c>
      <c r="H103" s="117">
        <v>48</v>
      </c>
      <c r="I103" s="29">
        <v>18.95</v>
      </c>
      <c r="J103" s="30">
        <f>I103*G103*H103</f>
        <v>5457.5999999999995</v>
      </c>
      <c r="K103" s="46"/>
      <c r="L103" s="27">
        <f>J103*K103</f>
        <v>0</v>
      </c>
      <c r="M103" s="31">
        <f>O103*K103</f>
        <v>0</v>
      </c>
      <c r="N103" s="31">
        <f>P103*K103</f>
        <v>0</v>
      </c>
      <c r="O103" s="519">
        <v>10.82</v>
      </c>
      <c r="P103" s="520">
        <v>3.7999999999999999E-2</v>
      </c>
      <c r="Q103" s="42"/>
      <c r="R103" s="172" t="s">
        <v>13</v>
      </c>
      <c r="S103" s="516">
        <v>6948210602543</v>
      </c>
      <c r="T103" s="516">
        <v>6948210602550</v>
      </c>
      <c r="U103" s="516">
        <v>6948210602628</v>
      </c>
      <c r="V103" s="323">
        <v>1704109009</v>
      </c>
      <c r="W103" s="156"/>
    </row>
    <row r="104" spans="1:23" s="114" customFormat="1" ht="106.5" customHeight="1" outlineLevel="1">
      <c r="A104" s="58" t="s">
        <v>54</v>
      </c>
      <c r="B104" s="421" t="s">
        <v>810</v>
      </c>
      <c r="C104" s="10" t="s">
        <v>811</v>
      </c>
      <c r="D104" s="110" t="s">
        <v>812</v>
      </c>
      <c r="E104" s="377">
        <v>25</v>
      </c>
      <c r="F104" s="377" t="s">
        <v>809</v>
      </c>
      <c r="G104" s="38">
        <v>6</v>
      </c>
      <c r="H104" s="117">
        <v>48</v>
      </c>
      <c r="I104" s="29">
        <v>18.95</v>
      </c>
      <c r="J104" s="30">
        <f t="shared" ref="J104" si="111">I104*G104*H104</f>
        <v>5457.5999999999995</v>
      </c>
      <c r="K104" s="46"/>
      <c r="L104" s="27">
        <f>J104*K104</f>
        <v>0</v>
      </c>
      <c r="M104" s="31">
        <f>O104*K104</f>
        <v>0</v>
      </c>
      <c r="N104" s="31">
        <f>P104*K104</f>
        <v>0</v>
      </c>
      <c r="O104" s="519">
        <v>10.82</v>
      </c>
      <c r="P104" s="520">
        <v>3.7999999999999999E-2</v>
      </c>
      <c r="Q104" s="42"/>
      <c r="R104" s="173" t="s">
        <v>13</v>
      </c>
      <c r="S104" s="516">
        <v>6948210602567</v>
      </c>
      <c r="T104" s="516">
        <v>6948210602574</v>
      </c>
      <c r="U104" s="516">
        <v>6948210601300</v>
      </c>
      <c r="V104" s="323">
        <v>1704109009</v>
      </c>
      <c r="W104" s="304"/>
    </row>
    <row r="105" spans="1:23" s="114" customFormat="1" ht="106.5" customHeight="1" outlineLevel="1">
      <c r="A105" s="58" t="s">
        <v>54</v>
      </c>
      <c r="B105" s="421" t="s">
        <v>806</v>
      </c>
      <c r="C105" s="10" t="s">
        <v>807</v>
      </c>
      <c r="D105" s="110" t="s">
        <v>808</v>
      </c>
      <c r="E105" s="377">
        <v>25</v>
      </c>
      <c r="F105" s="377" t="s">
        <v>809</v>
      </c>
      <c r="G105" s="38">
        <v>6</v>
      </c>
      <c r="H105" s="117">
        <v>48</v>
      </c>
      <c r="I105" s="29">
        <v>18.95</v>
      </c>
      <c r="J105" s="30">
        <f t="shared" ref="J105" si="112">I105*G105*H105</f>
        <v>5457.5999999999995</v>
      </c>
      <c r="K105" s="46"/>
      <c r="L105" s="27">
        <f>J105*K105</f>
        <v>0</v>
      </c>
      <c r="M105" s="31">
        <f>O105*K105</f>
        <v>0</v>
      </c>
      <c r="N105" s="31">
        <f>P105*K105</f>
        <v>0</v>
      </c>
      <c r="O105" s="519">
        <v>10.82</v>
      </c>
      <c r="P105" s="520">
        <v>3.7999999999999999E-2</v>
      </c>
      <c r="Q105" s="42"/>
      <c r="R105" s="173" t="s">
        <v>13</v>
      </c>
      <c r="S105" s="516">
        <v>6948210602581</v>
      </c>
      <c r="T105" s="516">
        <v>6948210602598</v>
      </c>
      <c r="U105" s="516">
        <v>6948210601218</v>
      </c>
      <c r="V105" s="323">
        <v>1704109009</v>
      </c>
      <c r="W105" s="304"/>
    </row>
    <row r="106" spans="1:23" ht="58.5" customHeight="1" outlineLevel="1">
      <c r="A106" s="70"/>
      <c r="B106" s="409"/>
      <c r="C106" s="1"/>
      <c r="D106" s="3" t="s">
        <v>20</v>
      </c>
      <c r="E106" s="684"/>
      <c r="F106" s="6"/>
      <c r="G106" s="6"/>
      <c r="H106" s="6"/>
      <c r="I106" s="4"/>
      <c r="J106" s="4"/>
      <c r="K106" s="232" t="s">
        <v>50</v>
      </c>
      <c r="L106" s="4"/>
      <c r="M106" s="45"/>
      <c r="N106" s="4"/>
      <c r="O106" s="295"/>
      <c r="P106" s="296"/>
      <c r="Q106" s="43"/>
      <c r="R106" s="287"/>
      <c r="S106" s="284"/>
      <c r="T106" s="284"/>
      <c r="U106" s="288"/>
      <c r="V106" s="325"/>
      <c r="W106" s="298"/>
    </row>
    <row r="107" spans="1:23" s="121" customFormat="1" ht="105.75" customHeight="1" outlineLevel="1">
      <c r="A107" s="62" t="s">
        <v>71</v>
      </c>
      <c r="B107" s="402" t="s">
        <v>109</v>
      </c>
      <c r="C107" s="189" t="s">
        <v>483</v>
      </c>
      <c r="D107" s="110" t="s">
        <v>309</v>
      </c>
      <c r="E107" s="377">
        <v>10</v>
      </c>
      <c r="F107" s="377" t="s">
        <v>51</v>
      </c>
      <c r="G107" s="38">
        <v>10</v>
      </c>
      <c r="H107" s="117">
        <v>50</v>
      </c>
      <c r="I107" s="29">
        <v>3.46</v>
      </c>
      <c r="J107" s="30">
        <f t="shared" ref="J107:J119" si="113">I107*G107*H107</f>
        <v>1730</v>
      </c>
      <c r="K107" s="8"/>
      <c r="L107" s="27">
        <f t="shared" ref="L107:L119" si="114">J107*K107</f>
        <v>0</v>
      </c>
      <c r="M107" s="31">
        <f t="shared" ref="M107:M119" si="115">O107*K107</f>
        <v>0</v>
      </c>
      <c r="N107" s="31">
        <f t="shared" ref="N107:N119" si="116">P107*K107</f>
        <v>0</v>
      </c>
      <c r="O107" s="99">
        <v>5.82</v>
      </c>
      <c r="P107" s="100">
        <v>1.3599999999999999E-2</v>
      </c>
      <c r="Q107" s="41"/>
      <c r="R107" s="178" t="s">
        <v>56</v>
      </c>
      <c r="S107" s="120">
        <v>4606157004203</v>
      </c>
      <c r="T107" s="120">
        <v>6949634260401</v>
      </c>
      <c r="U107" s="236">
        <v>1466157004446</v>
      </c>
      <c r="V107" s="320">
        <v>1704906500</v>
      </c>
      <c r="W107" s="309" t="s">
        <v>132</v>
      </c>
    </row>
    <row r="108" spans="1:23" s="114" customFormat="1" ht="139.5" customHeight="1" outlineLevel="1">
      <c r="A108" s="62" t="s">
        <v>71</v>
      </c>
      <c r="B108" s="402" t="s">
        <v>88</v>
      </c>
      <c r="C108" s="189" t="s">
        <v>484</v>
      </c>
      <c r="D108" s="215" t="s">
        <v>310</v>
      </c>
      <c r="E108" s="377">
        <v>10</v>
      </c>
      <c r="F108" s="377" t="s">
        <v>51</v>
      </c>
      <c r="G108" s="38">
        <v>10</v>
      </c>
      <c r="H108" s="117">
        <v>50</v>
      </c>
      <c r="I108" s="29">
        <v>3.46</v>
      </c>
      <c r="J108" s="30">
        <f t="shared" si="113"/>
        <v>1730</v>
      </c>
      <c r="K108" s="8"/>
      <c r="L108" s="27">
        <f t="shared" si="114"/>
        <v>0</v>
      </c>
      <c r="M108" s="31">
        <f t="shared" si="115"/>
        <v>0</v>
      </c>
      <c r="N108" s="31">
        <f t="shared" si="116"/>
        <v>0</v>
      </c>
      <c r="O108" s="99">
        <v>5.82</v>
      </c>
      <c r="P108" s="100">
        <v>1.3599999999999999E-2</v>
      </c>
      <c r="Q108" s="41"/>
      <c r="R108" s="173" t="s">
        <v>56</v>
      </c>
      <c r="S108" s="113">
        <v>4606157006603</v>
      </c>
      <c r="T108" s="113">
        <v>4606157006610</v>
      </c>
      <c r="U108" s="123">
        <v>14606157006600</v>
      </c>
      <c r="V108" s="321">
        <v>1704906500</v>
      </c>
      <c r="W108" s="207" t="s">
        <v>132</v>
      </c>
    </row>
    <row r="109" spans="1:23" s="121" customFormat="1" ht="120" customHeight="1" outlineLevel="1">
      <c r="A109" s="62" t="s">
        <v>71</v>
      </c>
      <c r="B109" s="402" t="s">
        <v>87</v>
      </c>
      <c r="C109" s="241" t="s">
        <v>1043</v>
      </c>
      <c r="D109" s="110" t="s">
        <v>412</v>
      </c>
      <c r="E109" s="377">
        <v>10</v>
      </c>
      <c r="F109" s="377" t="s">
        <v>51</v>
      </c>
      <c r="G109" s="38">
        <v>10</v>
      </c>
      <c r="H109" s="117">
        <v>50</v>
      </c>
      <c r="I109" s="29">
        <v>4.2699999999999996</v>
      </c>
      <c r="J109" s="30">
        <f t="shared" si="113"/>
        <v>2135</v>
      </c>
      <c r="K109" s="565"/>
      <c r="L109" s="27">
        <f t="shared" si="114"/>
        <v>0</v>
      </c>
      <c r="M109" s="31">
        <f t="shared" si="115"/>
        <v>0</v>
      </c>
      <c r="N109" s="31">
        <f t="shared" si="116"/>
        <v>0</v>
      </c>
      <c r="O109" s="99">
        <v>5.82</v>
      </c>
      <c r="P109" s="100">
        <v>1.3599999999999999E-2</v>
      </c>
      <c r="Q109" s="41"/>
      <c r="R109" s="178" t="s">
        <v>56</v>
      </c>
      <c r="S109" s="319">
        <v>4606157006368</v>
      </c>
      <c r="T109" s="319">
        <v>4606157006375</v>
      </c>
      <c r="U109" s="469">
        <v>14606157006372</v>
      </c>
      <c r="V109" s="319">
        <v>1704906500</v>
      </c>
      <c r="W109" s="309" t="s">
        <v>132</v>
      </c>
    </row>
    <row r="110" spans="1:23" s="86" customFormat="1" ht="105.75" customHeight="1" outlineLevel="1">
      <c r="A110" s="58" t="s">
        <v>54</v>
      </c>
      <c r="B110" s="402" t="s">
        <v>80</v>
      </c>
      <c r="C110" s="10" t="s">
        <v>1169</v>
      </c>
      <c r="D110" s="110" t="s">
        <v>313</v>
      </c>
      <c r="E110" s="377">
        <v>11.2</v>
      </c>
      <c r="F110" s="377" t="s">
        <v>9</v>
      </c>
      <c r="G110" s="117">
        <v>12</v>
      </c>
      <c r="H110" s="117">
        <v>50</v>
      </c>
      <c r="I110" s="219">
        <v>4.9400000000000004</v>
      </c>
      <c r="J110" s="233">
        <f t="shared" si="113"/>
        <v>2964</v>
      </c>
      <c r="K110" s="162"/>
      <c r="L110" s="27">
        <f t="shared" si="114"/>
        <v>0</v>
      </c>
      <c r="M110" s="163">
        <f t="shared" si="115"/>
        <v>0</v>
      </c>
      <c r="N110" s="163">
        <f t="shared" si="116"/>
        <v>0</v>
      </c>
      <c r="O110" s="104">
        <v>7.95</v>
      </c>
      <c r="P110" s="105">
        <f>0.32*0.22*0.23</f>
        <v>1.6192000000000002E-2</v>
      </c>
      <c r="Q110" s="41"/>
      <c r="R110" s="762" t="s">
        <v>149</v>
      </c>
      <c r="S110" s="16">
        <v>7896058595598</v>
      </c>
      <c r="T110" s="16">
        <v>7896058595604</v>
      </c>
      <c r="U110" s="16">
        <v>17896058595601</v>
      </c>
      <c r="V110" s="323">
        <v>1704906500</v>
      </c>
      <c r="W110" s="763" t="s">
        <v>132</v>
      </c>
    </row>
    <row r="111" spans="1:23" s="86" customFormat="1" ht="101.25" customHeight="1" outlineLevel="1">
      <c r="A111" s="58" t="s">
        <v>54</v>
      </c>
      <c r="B111" s="402" t="s">
        <v>81</v>
      </c>
      <c r="C111" s="10" t="s">
        <v>1170</v>
      </c>
      <c r="D111" s="110" t="s">
        <v>312</v>
      </c>
      <c r="E111" s="377">
        <v>11.2</v>
      </c>
      <c r="F111" s="377" t="s">
        <v>9</v>
      </c>
      <c r="G111" s="117">
        <v>12</v>
      </c>
      <c r="H111" s="117">
        <v>50</v>
      </c>
      <c r="I111" s="219">
        <v>4.9400000000000004</v>
      </c>
      <c r="J111" s="233">
        <f t="shared" si="113"/>
        <v>2964</v>
      </c>
      <c r="K111" s="8"/>
      <c r="L111" s="27">
        <f t="shared" si="114"/>
        <v>0</v>
      </c>
      <c r="M111" s="31">
        <f t="shared" si="115"/>
        <v>0</v>
      </c>
      <c r="N111" s="31">
        <f t="shared" si="116"/>
        <v>0</v>
      </c>
      <c r="O111" s="104">
        <v>7.95</v>
      </c>
      <c r="P111" s="105">
        <v>1.6192000000000002E-2</v>
      </c>
      <c r="Q111" s="41"/>
      <c r="R111" s="762" t="s">
        <v>149</v>
      </c>
      <c r="S111" s="16">
        <v>7896058595611</v>
      </c>
      <c r="T111" s="16">
        <v>7896058595628</v>
      </c>
      <c r="U111" s="16">
        <v>17896058595625</v>
      </c>
      <c r="V111" s="323">
        <v>1704906500</v>
      </c>
      <c r="W111" s="763"/>
    </row>
    <row r="112" spans="1:23" s="129" customFormat="1" ht="104.25" customHeight="1" outlineLevel="1">
      <c r="A112" s="58" t="s">
        <v>54</v>
      </c>
      <c r="B112" s="402" t="s">
        <v>79</v>
      </c>
      <c r="C112" s="10" t="s">
        <v>1171</v>
      </c>
      <c r="D112" s="110" t="s">
        <v>311</v>
      </c>
      <c r="E112" s="377">
        <v>11.2</v>
      </c>
      <c r="F112" s="377" t="s">
        <v>9</v>
      </c>
      <c r="G112" s="38">
        <v>12</v>
      </c>
      <c r="H112" s="117">
        <v>50</v>
      </c>
      <c r="I112" s="219">
        <v>4.9400000000000004</v>
      </c>
      <c r="J112" s="233">
        <f t="shared" si="113"/>
        <v>2964</v>
      </c>
      <c r="K112" s="8"/>
      <c r="L112" s="27">
        <f>J112*K112</f>
        <v>0</v>
      </c>
      <c r="M112" s="31">
        <f>O112*K112</f>
        <v>0</v>
      </c>
      <c r="N112" s="31">
        <f>P112*K112</f>
        <v>0</v>
      </c>
      <c r="O112" s="104">
        <v>7.95</v>
      </c>
      <c r="P112" s="105">
        <v>1.6192000000000002E-2</v>
      </c>
      <c r="Q112" s="41"/>
      <c r="R112" s="179" t="s">
        <v>149</v>
      </c>
      <c r="S112" s="16">
        <v>7896058595666</v>
      </c>
      <c r="T112" s="16">
        <v>7896058595673</v>
      </c>
      <c r="U112" s="16">
        <v>17896058595670</v>
      </c>
      <c r="V112" s="323">
        <v>1704906500</v>
      </c>
      <c r="W112" s="306" t="s">
        <v>132</v>
      </c>
    </row>
    <row r="113" spans="1:23" ht="107.25" customHeight="1" outlineLevel="1">
      <c r="A113" s="249" t="s">
        <v>54</v>
      </c>
      <c r="B113" s="756" t="s">
        <v>1167</v>
      </c>
      <c r="C113" s="750" t="s">
        <v>1172</v>
      </c>
      <c r="D113" s="757" t="s">
        <v>1168</v>
      </c>
      <c r="E113" s="758">
        <v>11.2</v>
      </c>
      <c r="F113" s="758" t="s">
        <v>9</v>
      </c>
      <c r="G113" s="759">
        <v>12</v>
      </c>
      <c r="H113" s="759">
        <v>50</v>
      </c>
      <c r="I113" s="219">
        <v>4.9400000000000004</v>
      </c>
      <c r="J113" s="233">
        <f t="shared" ref="J113" si="117">I113*G113*H113</f>
        <v>2964</v>
      </c>
      <c r="K113" s="93"/>
      <c r="L113" s="248">
        <f t="shared" ref="L113" si="118">J113*K113</f>
        <v>0</v>
      </c>
      <c r="M113" s="760">
        <f t="shared" ref="M113" si="119">O113*K113</f>
        <v>0</v>
      </c>
      <c r="N113" s="751">
        <f t="shared" ref="N113" si="120">P113*K113</f>
        <v>0</v>
      </c>
      <c r="O113" s="752">
        <v>7.95</v>
      </c>
      <c r="P113" s="753">
        <v>1.6192000000000002E-2</v>
      </c>
      <c r="Q113" s="754"/>
      <c r="R113" s="755" t="s">
        <v>149</v>
      </c>
      <c r="S113" s="738">
        <v>7896058595635</v>
      </c>
      <c r="T113" s="738">
        <v>7896058595659</v>
      </c>
      <c r="U113" s="738">
        <v>17896058595656</v>
      </c>
      <c r="V113" s="741">
        <v>1806905002</v>
      </c>
      <c r="W113" s="761"/>
    </row>
    <row r="114" spans="1:23" s="121" customFormat="1" ht="94.5" customHeight="1" outlineLevel="1">
      <c r="A114" s="58" t="s">
        <v>71</v>
      </c>
      <c r="B114" s="402" t="s">
        <v>113</v>
      </c>
      <c r="C114" s="189" t="s">
        <v>527</v>
      </c>
      <c r="D114" s="89" t="s">
        <v>314</v>
      </c>
      <c r="E114" s="377">
        <v>20</v>
      </c>
      <c r="F114" s="377" t="s">
        <v>9</v>
      </c>
      <c r="G114" s="117">
        <v>12</v>
      </c>
      <c r="H114" s="117">
        <v>50</v>
      </c>
      <c r="I114" s="258">
        <v>7.89</v>
      </c>
      <c r="J114" s="259">
        <f t="shared" si="113"/>
        <v>4734</v>
      </c>
      <c r="K114" s="8"/>
      <c r="L114" s="27">
        <f t="shared" si="114"/>
        <v>0</v>
      </c>
      <c r="M114" s="31">
        <f t="shared" si="115"/>
        <v>0</v>
      </c>
      <c r="N114" s="31">
        <f t="shared" si="116"/>
        <v>0</v>
      </c>
      <c r="O114" s="107">
        <v>12.7</v>
      </c>
      <c r="P114" s="107">
        <v>2.5000000000000001E-2</v>
      </c>
      <c r="Q114" s="41"/>
      <c r="R114" s="178" t="s">
        <v>56</v>
      </c>
      <c r="S114" s="466">
        <v>4606157005125</v>
      </c>
      <c r="T114" s="466">
        <v>4606157005132</v>
      </c>
      <c r="U114" s="467">
        <v>14606157005122</v>
      </c>
      <c r="V114" s="319">
        <v>1704906500</v>
      </c>
      <c r="W114" s="309"/>
    </row>
    <row r="115" spans="1:23" s="203" customFormat="1" ht="93.75" customHeight="1" outlineLevel="1">
      <c r="A115" s="58" t="s">
        <v>71</v>
      </c>
      <c r="B115" s="410" t="s">
        <v>114</v>
      </c>
      <c r="C115" s="241" t="s">
        <v>512</v>
      </c>
      <c r="D115" s="89" t="s">
        <v>315</v>
      </c>
      <c r="E115" s="687">
        <v>20</v>
      </c>
      <c r="F115" s="687" t="s">
        <v>9</v>
      </c>
      <c r="G115" s="198">
        <v>12</v>
      </c>
      <c r="H115" s="198">
        <v>50</v>
      </c>
      <c r="I115" s="258">
        <v>7.89</v>
      </c>
      <c r="J115" s="259">
        <f t="shared" si="113"/>
        <v>4734</v>
      </c>
      <c r="K115" s="162"/>
      <c r="L115" s="27">
        <f t="shared" si="114"/>
        <v>0</v>
      </c>
      <c r="M115" s="163">
        <f t="shared" si="115"/>
        <v>0</v>
      </c>
      <c r="N115" s="163">
        <f t="shared" si="116"/>
        <v>0</v>
      </c>
      <c r="O115" s="199">
        <v>12.7</v>
      </c>
      <c r="P115" s="199">
        <v>2.5000000000000001E-2</v>
      </c>
      <c r="Q115" s="225"/>
      <c r="R115" s="172" t="s">
        <v>56</v>
      </c>
      <c r="S115" s="200">
        <v>4606157005149</v>
      </c>
      <c r="T115" s="200">
        <v>4606157005156</v>
      </c>
      <c r="U115" s="201">
        <v>14606157005146</v>
      </c>
      <c r="V115" s="326">
        <v>1704906500</v>
      </c>
      <c r="W115" s="307" t="s">
        <v>132</v>
      </c>
    </row>
    <row r="116" spans="1:23" s="86" customFormat="1" ht="90.75" customHeight="1" outlineLevel="1">
      <c r="A116" s="58" t="s">
        <v>71</v>
      </c>
      <c r="B116" s="402" t="s">
        <v>115</v>
      </c>
      <c r="C116" s="189" t="s">
        <v>513</v>
      </c>
      <c r="D116" s="89" t="s">
        <v>316</v>
      </c>
      <c r="E116" s="377">
        <v>20</v>
      </c>
      <c r="F116" s="377" t="s">
        <v>9</v>
      </c>
      <c r="G116" s="117">
        <v>12</v>
      </c>
      <c r="H116" s="117">
        <v>50</v>
      </c>
      <c r="I116" s="258">
        <v>7.89</v>
      </c>
      <c r="J116" s="259">
        <f t="shared" si="113"/>
        <v>4734</v>
      </c>
      <c r="K116" s="8"/>
      <c r="L116" s="27">
        <f t="shared" si="114"/>
        <v>0</v>
      </c>
      <c r="M116" s="31">
        <f t="shared" si="115"/>
        <v>0</v>
      </c>
      <c r="N116" s="31">
        <f t="shared" si="116"/>
        <v>0</v>
      </c>
      <c r="O116" s="107">
        <v>12.7</v>
      </c>
      <c r="P116" s="107">
        <v>2.5000000000000001E-2</v>
      </c>
      <c r="Q116" s="41"/>
      <c r="R116" s="172" t="s">
        <v>56</v>
      </c>
      <c r="S116" s="132">
        <v>4606157005163</v>
      </c>
      <c r="T116" s="132">
        <v>4606157005170</v>
      </c>
      <c r="U116" s="133">
        <v>14606157005160</v>
      </c>
      <c r="V116" s="318">
        <v>1704906500</v>
      </c>
      <c r="W116" s="305" t="s">
        <v>132</v>
      </c>
    </row>
    <row r="117" spans="1:23" s="121" customFormat="1" ht="90.75" customHeight="1" outlineLevel="1">
      <c r="A117" s="136" t="s">
        <v>71</v>
      </c>
      <c r="B117" s="411" t="s">
        <v>112</v>
      </c>
      <c r="C117" s="137" t="s">
        <v>514</v>
      </c>
      <c r="D117" s="401" t="s">
        <v>317</v>
      </c>
      <c r="E117" s="677">
        <v>20</v>
      </c>
      <c r="F117" s="677" t="s">
        <v>9</v>
      </c>
      <c r="G117" s="140">
        <v>12</v>
      </c>
      <c r="H117" s="140">
        <v>50</v>
      </c>
      <c r="I117" s="257">
        <v>7.89</v>
      </c>
      <c r="J117" s="260">
        <f t="shared" si="113"/>
        <v>4734</v>
      </c>
      <c r="K117" s="142"/>
      <c r="L117" s="143">
        <f t="shared" si="114"/>
        <v>0</v>
      </c>
      <c r="M117" s="144">
        <f t="shared" si="115"/>
        <v>0</v>
      </c>
      <c r="N117" s="144">
        <f t="shared" si="116"/>
        <v>0</v>
      </c>
      <c r="O117" s="205">
        <v>12.7</v>
      </c>
      <c r="P117" s="205">
        <v>2.5000000000000001E-2</v>
      </c>
      <c r="Q117" s="148"/>
      <c r="R117" s="178" t="s">
        <v>56</v>
      </c>
      <c r="S117" s="466">
        <v>4606157005187</v>
      </c>
      <c r="T117" s="466">
        <v>4606157005194</v>
      </c>
      <c r="U117" s="467">
        <v>14606157005184</v>
      </c>
      <c r="V117" s="319">
        <v>1704906500</v>
      </c>
      <c r="W117" s="309" t="s">
        <v>132</v>
      </c>
    </row>
    <row r="118" spans="1:23" s="121" customFormat="1" ht="89.25" customHeight="1" outlineLevel="1">
      <c r="A118" s="58" t="s">
        <v>71</v>
      </c>
      <c r="B118" s="407" t="s">
        <v>154</v>
      </c>
      <c r="C118" s="189" t="s">
        <v>515</v>
      </c>
      <c r="D118" s="89" t="s">
        <v>318</v>
      </c>
      <c r="E118" s="377">
        <v>20</v>
      </c>
      <c r="F118" s="377" t="s">
        <v>9</v>
      </c>
      <c r="G118" s="117">
        <v>12</v>
      </c>
      <c r="H118" s="117">
        <v>50</v>
      </c>
      <c r="I118" s="258">
        <v>7.89</v>
      </c>
      <c r="J118" s="259">
        <f t="shared" si="113"/>
        <v>4734</v>
      </c>
      <c r="K118" s="8"/>
      <c r="L118" s="27">
        <f t="shared" si="114"/>
        <v>0</v>
      </c>
      <c r="M118" s="31">
        <f t="shared" si="115"/>
        <v>0</v>
      </c>
      <c r="N118" s="31">
        <f t="shared" si="116"/>
        <v>0</v>
      </c>
      <c r="O118" s="107">
        <v>12.7</v>
      </c>
      <c r="P118" s="107">
        <v>2.5000000000000001E-2</v>
      </c>
      <c r="Q118" s="41"/>
      <c r="R118" s="178" t="s">
        <v>56</v>
      </c>
      <c r="S118" s="466">
        <v>4606157007013</v>
      </c>
      <c r="T118" s="466">
        <v>4606157007044</v>
      </c>
      <c r="U118" s="467">
        <v>14606157007010</v>
      </c>
      <c r="V118" s="319"/>
      <c r="W118" s="309"/>
    </row>
    <row r="119" spans="1:23" s="86" customFormat="1" ht="93" customHeight="1" outlineLevel="1">
      <c r="A119" s="58" t="s">
        <v>71</v>
      </c>
      <c r="B119" s="407" t="s">
        <v>156</v>
      </c>
      <c r="C119" s="240" t="s">
        <v>516</v>
      </c>
      <c r="D119" s="89" t="s">
        <v>319</v>
      </c>
      <c r="E119" s="377">
        <v>20</v>
      </c>
      <c r="F119" s="377" t="s">
        <v>9</v>
      </c>
      <c r="G119" s="117">
        <v>12</v>
      </c>
      <c r="H119" s="117">
        <v>50</v>
      </c>
      <c r="I119" s="258">
        <v>7.89</v>
      </c>
      <c r="J119" s="259">
        <f t="shared" si="113"/>
        <v>4734</v>
      </c>
      <c r="K119" s="8"/>
      <c r="L119" s="27">
        <f t="shared" si="114"/>
        <v>0</v>
      </c>
      <c r="M119" s="31">
        <f t="shared" si="115"/>
        <v>0</v>
      </c>
      <c r="N119" s="31">
        <f t="shared" si="116"/>
        <v>0</v>
      </c>
      <c r="O119" s="107">
        <v>12.7</v>
      </c>
      <c r="P119" s="107">
        <v>2.5000000000000001E-2</v>
      </c>
      <c r="Q119" s="41"/>
      <c r="R119" s="172" t="s">
        <v>56</v>
      </c>
      <c r="S119" s="132">
        <v>4606157007051</v>
      </c>
      <c r="T119" s="132">
        <v>4606157007068</v>
      </c>
      <c r="U119" s="133">
        <v>14606157007058</v>
      </c>
      <c r="V119" s="73"/>
      <c r="W119" s="305"/>
    </row>
    <row r="120" spans="1:23" ht="76.5" customHeight="1" outlineLevel="1">
      <c r="A120" s="270" t="s">
        <v>54</v>
      </c>
      <c r="B120" s="402" t="s">
        <v>187</v>
      </c>
      <c r="C120" s="189" t="s">
        <v>969</v>
      </c>
      <c r="D120" s="118" t="s">
        <v>188</v>
      </c>
      <c r="E120" s="377">
        <v>18</v>
      </c>
      <c r="F120" s="679" t="s">
        <v>116</v>
      </c>
      <c r="G120" s="112">
        <v>8</v>
      </c>
      <c r="H120" s="112">
        <v>40</v>
      </c>
      <c r="I120" s="29">
        <v>8.76</v>
      </c>
      <c r="J120" s="259">
        <f t="shared" ref="J120:J126" si="121">I120*G120*H120</f>
        <v>2803.2</v>
      </c>
      <c r="K120" s="8"/>
      <c r="L120" s="27">
        <f t="shared" ref="L120" si="122">J120*K120</f>
        <v>0</v>
      </c>
      <c r="M120" s="31">
        <f t="shared" ref="M120" si="123">O120*K120</f>
        <v>0</v>
      </c>
      <c r="N120" s="31">
        <f t="shared" ref="N120" si="124">P120*K120</f>
        <v>0</v>
      </c>
      <c r="O120" s="104">
        <v>5.2</v>
      </c>
      <c r="P120" s="105">
        <v>1.6544E-2</v>
      </c>
      <c r="Q120" s="42"/>
      <c r="R120" s="175" t="s">
        <v>13</v>
      </c>
      <c r="S120" s="16">
        <v>6916597573121</v>
      </c>
      <c r="T120" s="16">
        <v>6916597573138</v>
      </c>
      <c r="U120" s="16">
        <v>6916597573152</v>
      </c>
      <c r="V120" s="316">
        <v>1704906500</v>
      </c>
      <c r="W120" s="308"/>
    </row>
    <row r="121" spans="1:23" s="121" customFormat="1" ht="115.5" hidden="1" customHeight="1" outlineLevel="1">
      <c r="A121" s="136" t="s">
        <v>71</v>
      </c>
      <c r="B121" s="411" t="s">
        <v>272</v>
      </c>
      <c r="C121" s="137" t="s">
        <v>1225</v>
      </c>
      <c r="D121" s="401" t="s">
        <v>408</v>
      </c>
      <c r="E121" s="677">
        <v>25</v>
      </c>
      <c r="F121" s="677" t="s">
        <v>19</v>
      </c>
      <c r="G121" s="151">
        <v>12</v>
      </c>
      <c r="H121" s="140">
        <v>36</v>
      </c>
      <c r="I121" s="257">
        <v>9.93</v>
      </c>
      <c r="J121" s="260">
        <f t="shared" si="121"/>
        <v>4289.76</v>
      </c>
      <c r="K121" s="142"/>
      <c r="L121" s="143">
        <f t="shared" ref="L121:L124" si="125">J121*K121</f>
        <v>0</v>
      </c>
      <c r="M121" s="144">
        <f t="shared" ref="M121:M124" si="126">O121*K121</f>
        <v>0</v>
      </c>
      <c r="N121" s="144">
        <f t="shared" ref="N121:N124" si="127">P121*K121</f>
        <v>0</v>
      </c>
      <c r="O121" s="205">
        <v>11.8</v>
      </c>
      <c r="P121" s="205">
        <v>2.4E-2</v>
      </c>
      <c r="Q121" s="148"/>
      <c r="R121" s="470" t="s">
        <v>56</v>
      </c>
      <c r="S121" s="650">
        <v>4606157007532</v>
      </c>
      <c r="T121" s="650">
        <v>4606157007556</v>
      </c>
      <c r="U121" s="651">
        <v>14606157007539</v>
      </c>
      <c r="V121" s="462"/>
      <c r="W121" s="309"/>
    </row>
    <row r="122" spans="1:23" s="121" customFormat="1" ht="120.75" hidden="1" customHeight="1" outlineLevel="1">
      <c r="A122" s="136" t="s">
        <v>71</v>
      </c>
      <c r="B122" s="411" t="s">
        <v>273</v>
      </c>
      <c r="C122" s="137" t="s">
        <v>1227</v>
      </c>
      <c r="D122" s="401" t="s">
        <v>409</v>
      </c>
      <c r="E122" s="677">
        <v>25</v>
      </c>
      <c r="F122" s="677" t="s">
        <v>19</v>
      </c>
      <c r="G122" s="151">
        <v>12</v>
      </c>
      <c r="H122" s="140">
        <v>36</v>
      </c>
      <c r="I122" s="257">
        <v>9.93</v>
      </c>
      <c r="J122" s="260">
        <f t="shared" si="121"/>
        <v>4289.76</v>
      </c>
      <c r="K122" s="142"/>
      <c r="L122" s="143">
        <f t="shared" si="125"/>
        <v>0</v>
      </c>
      <c r="M122" s="144">
        <f t="shared" si="126"/>
        <v>0</v>
      </c>
      <c r="N122" s="144">
        <f t="shared" si="127"/>
        <v>0</v>
      </c>
      <c r="O122" s="205">
        <v>11.8</v>
      </c>
      <c r="P122" s="205">
        <v>2.4E-2</v>
      </c>
      <c r="Q122" s="148"/>
      <c r="R122" s="178" t="s">
        <v>56</v>
      </c>
      <c r="S122" s="466">
        <v>4606157007563</v>
      </c>
      <c r="T122" s="466">
        <v>4606157007570</v>
      </c>
      <c r="U122" s="467">
        <v>14606157007560</v>
      </c>
      <c r="V122" s="319"/>
      <c r="W122" s="309"/>
    </row>
    <row r="123" spans="1:23" s="121" customFormat="1" ht="115.5" hidden="1" customHeight="1" outlineLevel="1">
      <c r="A123" s="136" t="s">
        <v>71</v>
      </c>
      <c r="B123" s="411" t="s">
        <v>274</v>
      </c>
      <c r="C123" s="137" t="s">
        <v>1226</v>
      </c>
      <c r="D123" s="401" t="s">
        <v>410</v>
      </c>
      <c r="E123" s="677">
        <v>25</v>
      </c>
      <c r="F123" s="677" t="s">
        <v>19</v>
      </c>
      <c r="G123" s="151">
        <v>12</v>
      </c>
      <c r="H123" s="140">
        <v>36</v>
      </c>
      <c r="I123" s="257">
        <v>9.93</v>
      </c>
      <c r="J123" s="260">
        <f t="shared" si="121"/>
        <v>4289.76</v>
      </c>
      <c r="K123" s="142"/>
      <c r="L123" s="143">
        <f t="shared" si="125"/>
        <v>0</v>
      </c>
      <c r="M123" s="144">
        <f t="shared" si="126"/>
        <v>0</v>
      </c>
      <c r="N123" s="144">
        <f t="shared" si="127"/>
        <v>0</v>
      </c>
      <c r="O123" s="205">
        <v>11.8</v>
      </c>
      <c r="P123" s="205">
        <v>2.4E-2</v>
      </c>
      <c r="Q123" s="148"/>
      <c r="R123" s="178" t="s">
        <v>56</v>
      </c>
      <c r="S123" s="466">
        <v>4606157007600</v>
      </c>
      <c r="T123" s="466">
        <v>4606157007617</v>
      </c>
      <c r="U123" s="467">
        <v>14606157007606</v>
      </c>
      <c r="V123" s="319"/>
      <c r="W123" s="309"/>
    </row>
    <row r="124" spans="1:23" s="121" customFormat="1" ht="120.75" hidden="1" customHeight="1" outlineLevel="1">
      <c r="A124" s="136" t="s">
        <v>71</v>
      </c>
      <c r="B124" s="411" t="s">
        <v>275</v>
      </c>
      <c r="C124" s="137" t="s">
        <v>1228</v>
      </c>
      <c r="D124" s="401" t="s">
        <v>411</v>
      </c>
      <c r="E124" s="677">
        <v>25</v>
      </c>
      <c r="F124" s="677" t="s">
        <v>19</v>
      </c>
      <c r="G124" s="151">
        <v>12</v>
      </c>
      <c r="H124" s="140">
        <v>36</v>
      </c>
      <c r="I124" s="257">
        <v>9.93</v>
      </c>
      <c r="J124" s="260">
        <f t="shared" si="121"/>
        <v>4289.76</v>
      </c>
      <c r="K124" s="142"/>
      <c r="L124" s="143">
        <f t="shared" si="125"/>
        <v>0</v>
      </c>
      <c r="M124" s="144">
        <f t="shared" si="126"/>
        <v>0</v>
      </c>
      <c r="N124" s="144">
        <f t="shared" si="127"/>
        <v>0</v>
      </c>
      <c r="O124" s="205">
        <v>11.8</v>
      </c>
      <c r="P124" s="205">
        <v>2.4E-2</v>
      </c>
      <c r="Q124" s="148"/>
      <c r="R124" s="178" t="s">
        <v>56</v>
      </c>
      <c r="S124" s="466">
        <v>4606157007587</v>
      </c>
      <c r="T124" s="466">
        <v>4606157007594</v>
      </c>
      <c r="U124" s="467">
        <v>14606157007584</v>
      </c>
      <c r="V124" s="319"/>
      <c r="W124" s="309"/>
    </row>
    <row r="125" spans="1:23" s="121" customFormat="1" ht="111.75" hidden="1" customHeight="1" outlineLevel="1">
      <c r="A125" s="136"/>
      <c r="B125" s="411" t="s">
        <v>472</v>
      </c>
      <c r="C125" s="137" t="s">
        <v>1229</v>
      </c>
      <c r="D125" s="401" t="s">
        <v>474</v>
      </c>
      <c r="E125" s="677">
        <v>25</v>
      </c>
      <c r="F125" s="677" t="s">
        <v>475</v>
      </c>
      <c r="G125" s="151">
        <v>6</v>
      </c>
      <c r="H125" s="140">
        <v>50</v>
      </c>
      <c r="I125" s="257">
        <v>9.93</v>
      </c>
      <c r="J125" s="262">
        <f t="shared" si="121"/>
        <v>2979</v>
      </c>
      <c r="K125" s="142"/>
      <c r="L125" s="143">
        <f t="shared" ref="L125" si="128">J125*K125</f>
        <v>0</v>
      </c>
      <c r="M125" s="144">
        <f t="shared" ref="M125:M130" si="129">O125*K125</f>
        <v>0</v>
      </c>
      <c r="N125" s="144">
        <f t="shared" ref="N125:N130" si="130">P125*K125</f>
        <v>0</v>
      </c>
      <c r="O125" s="205">
        <v>8</v>
      </c>
      <c r="P125" s="205">
        <v>2.4E-2</v>
      </c>
      <c r="Q125" s="148"/>
      <c r="R125" s="178" t="s">
        <v>56</v>
      </c>
      <c r="S125" s="466">
        <v>4606157007600</v>
      </c>
      <c r="T125" s="466"/>
      <c r="U125" s="467"/>
      <c r="V125" s="319"/>
      <c r="W125" s="309"/>
    </row>
    <row r="126" spans="1:23" s="121" customFormat="1" ht="119.25" hidden="1" customHeight="1" outlineLevel="1">
      <c r="A126" s="136"/>
      <c r="B126" s="411" t="s">
        <v>473</v>
      </c>
      <c r="C126" s="137" t="s">
        <v>1228</v>
      </c>
      <c r="D126" s="401" t="s">
        <v>631</v>
      </c>
      <c r="E126" s="677">
        <v>25</v>
      </c>
      <c r="F126" s="677" t="s">
        <v>475</v>
      </c>
      <c r="G126" s="151">
        <v>6</v>
      </c>
      <c r="H126" s="140">
        <v>50</v>
      </c>
      <c r="I126" s="257">
        <v>9.93</v>
      </c>
      <c r="J126" s="262">
        <f t="shared" si="121"/>
        <v>2979</v>
      </c>
      <c r="K126" s="142"/>
      <c r="L126" s="143">
        <f>J126*K126</f>
        <v>0</v>
      </c>
      <c r="M126" s="144">
        <f t="shared" si="129"/>
        <v>0</v>
      </c>
      <c r="N126" s="144">
        <f t="shared" si="130"/>
        <v>0</v>
      </c>
      <c r="O126" s="205">
        <v>8</v>
      </c>
      <c r="P126" s="205">
        <v>2.4E-2</v>
      </c>
      <c r="Q126" s="148"/>
      <c r="R126" s="178" t="s">
        <v>56</v>
      </c>
      <c r="S126" s="466">
        <v>4606157007587</v>
      </c>
      <c r="T126" s="466"/>
      <c r="U126" s="467"/>
      <c r="V126" s="319"/>
      <c r="W126" s="309"/>
    </row>
    <row r="127" spans="1:23" s="86" customFormat="1" ht="107.25" hidden="1" customHeight="1" outlineLevel="1">
      <c r="A127" s="136" t="s">
        <v>71</v>
      </c>
      <c r="B127" s="411" t="s">
        <v>684</v>
      </c>
      <c r="C127" s="137" t="s">
        <v>745</v>
      </c>
      <c r="D127" s="401" t="s">
        <v>752</v>
      </c>
      <c r="E127" s="677">
        <v>3.5</v>
      </c>
      <c r="F127" s="677" t="s">
        <v>254</v>
      </c>
      <c r="G127" s="140">
        <v>1</v>
      </c>
      <c r="H127" s="140">
        <v>60</v>
      </c>
      <c r="I127" s="257">
        <v>15.5</v>
      </c>
      <c r="J127" s="262">
        <v>930</v>
      </c>
      <c r="K127" s="152"/>
      <c r="L127" s="143">
        <f>J127*K127</f>
        <v>0</v>
      </c>
      <c r="M127" s="144">
        <f t="shared" si="129"/>
        <v>0</v>
      </c>
      <c r="N127" s="144">
        <f t="shared" si="130"/>
        <v>0</v>
      </c>
      <c r="O127" s="205">
        <v>4.9000000000000004</v>
      </c>
      <c r="P127" s="205">
        <v>1.2999999999999999E-2</v>
      </c>
      <c r="Q127" s="148"/>
      <c r="R127" s="172" t="s">
        <v>56</v>
      </c>
      <c r="S127" s="132">
        <v>4606157004548</v>
      </c>
      <c r="T127" s="132"/>
      <c r="U127" s="133"/>
      <c r="V127" s="73"/>
      <c r="W127" s="305"/>
    </row>
    <row r="128" spans="1:23" ht="84" customHeight="1" outlineLevel="1">
      <c r="A128" s="270" t="s">
        <v>54</v>
      </c>
      <c r="B128" s="402" t="s">
        <v>901</v>
      </c>
      <c r="C128" s="10" t="s">
        <v>903</v>
      </c>
      <c r="D128" s="110" t="s">
        <v>902</v>
      </c>
      <c r="E128" s="377">
        <v>20</v>
      </c>
      <c r="F128" s="377" t="s">
        <v>11</v>
      </c>
      <c r="G128" s="38">
        <v>12</v>
      </c>
      <c r="H128" s="117">
        <v>24</v>
      </c>
      <c r="I128" s="29">
        <v>9.94</v>
      </c>
      <c r="J128" s="30">
        <f t="shared" ref="J128" si="131">I128*G128*H128</f>
        <v>2862.7200000000003</v>
      </c>
      <c r="K128" s="8"/>
      <c r="L128" s="27">
        <f t="shared" ref="L128" si="132">J128*K128</f>
        <v>0</v>
      </c>
      <c r="M128" s="31">
        <f t="shared" ref="M128" si="133">O128*K128</f>
        <v>0</v>
      </c>
      <c r="N128" s="31">
        <f t="shared" ref="N128" si="134">P128*K128</f>
        <v>0</v>
      </c>
      <c r="O128" s="283">
        <v>7.0157473309608536</v>
      </c>
      <c r="P128" s="167">
        <v>2.5000000000000001E-2</v>
      </c>
      <c r="Q128" s="41"/>
      <c r="R128" s="175" t="s">
        <v>52</v>
      </c>
      <c r="S128" s="16">
        <v>6925487452248</v>
      </c>
      <c r="T128" s="16">
        <v>6925487452231</v>
      </c>
      <c r="U128" s="16">
        <v>6925487452255</v>
      </c>
      <c r="V128" s="323">
        <v>1704906500</v>
      </c>
      <c r="W128" s="308"/>
    </row>
    <row r="129" spans="1:23" s="121" customFormat="1" ht="105.75" hidden="1" customHeight="1" outlineLevel="1">
      <c r="A129" s="136" t="s">
        <v>71</v>
      </c>
      <c r="B129" s="411" t="s">
        <v>715</v>
      </c>
      <c r="C129" s="137" t="s">
        <v>685</v>
      </c>
      <c r="D129" s="649" t="s">
        <v>753</v>
      </c>
      <c r="E129" s="677">
        <v>3.5</v>
      </c>
      <c r="F129" s="677" t="s">
        <v>716</v>
      </c>
      <c r="G129" s="140">
        <v>1</v>
      </c>
      <c r="H129" s="140">
        <v>45</v>
      </c>
      <c r="I129" s="257">
        <v>20.666599999999999</v>
      </c>
      <c r="J129" s="262">
        <f>H129*I129</f>
        <v>929.99699999999996</v>
      </c>
      <c r="K129" s="152"/>
      <c r="L129" s="143">
        <f>J129*K129</f>
        <v>0</v>
      </c>
      <c r="M129" s="144">
        <f t="shared" si="129"/>
        <v>0</v>
      </c>
      <c r="N129" s="144">
        <f t="shared" si="130"/>
        <v>0</v>
      </c>
      <c r="O129" s="205">
        <v>5.2249999999999996</v>
      </c>
      <c r="P129" s="205">
        <v>1.2999999999999999E-2</v>
      </c>
      <c r="Q129" s="148"/>
      <c r="R129" s="178" t="s">
        <v>56</v>
      </c>
      <c r="S129" s="466">
        <v>4606157004548</v>
      </c>
      <c r="T129" s="466"/>
      <c r="U129" s="467"/>
      <c r="V129" s="319"/>
      <c r="W129" s="309"/>
    </row>
    <row r="130" spans="1:23" s="121" customFormat="1" ht="105.75" customHeight="1" outlineLevel="1">
      <c r="A130" s="96" t="s">
        <v>54</v>
      </c>
      <c r="B130" s="833" t="s">
        <v>1232</v>
      </c>
      <c r="C130" s="834" t="s">
        <v>1231</v>
      </c>
      <c r="D130" s="827" t="s">
        <v>1230</v>
      </c>
      <c r="E130" s="828">
        <v>20</v>
      </c>
      <c r="F130" s="828" t="s">
        <v>11</v>
      </c>
      <c r="G130" s="38">
        <v>12</v>
      </c>
      <c r="H130" s="829">
        <v>24</v>
      </c>
      <c r="I130" s="830">
        <v>9.94</v>
      </c>
      <c r="J130" s="30">
        <f t="shared" ref="J130" si="135">I130*G130*H130</f>
        <v>2862.7200000000003</v>
      </c>
      <c r="K130" s="8"/>
      <c r="L130" s="27">
        <f t="shared" ref="L130" si="136">J130*K130</f>
        <v>0</v>
      </c>
      <c r="M130" s="831">
        <f t="shared" si="129"/>
        <v>0</v>
      </c>
      <c r="N130" s="831">
        <f t="shared" si="130"/>
        <v>0</v>
      </c>
      <c r="O130" s="806">
        <v>7</v>
      </c>
      <c r="P130" s="807">
        <v>2.5999999999999999E-2</v>
      </c>
      <c r="Q130" s="832"/>
      <c r="R130" s="175" t="s">
        <v>52</v>
      </c>
      <c r="S130" s="805">
        <v>6925487452217</v>
      </c>
      <c r="T130" s="805">
        <v>6925487452224</v>
      </c>
      <c r="U130" s="805">
        <v>6925487452262</v>
      </c>
      <c r="V130" s="825">
        <v>1704906500</v>
      </c>
      <c r="W130" s="826"/>
    </row>
    <row r="131" spans="1:23" ht="57.75" customHeight="1" outlineLevel="1">
      <c r="A131" s="70"/>
      <c r="B131" s="409"/>
      <c r="C131" s="1"/>
      <c r="D131" s="3" t="s">
        <v>21</v>
      </c>
      <c r="E131" s="684"/>
      <c r="F131" s="6"/>
      <c r="G131" s="6"/>
      <c r="H131" s="6"/>
      <c r="I131" s="4"/>
      <c r="J131" s="4"/>
      <c r="K131" s="232" t="s">
        <v>50</v>
      </c>
      <c r="L131" s="4"/>
      <c r="M131" s="45"/>
      <c r="N131" s="4"/>
      <c r="O131" s="295"/>
      <c r="P131" s="296"/>
      <c r="Q131" s="43"/>
      <c r="R131" s="287"/>
      <c r="S131" s="284"/>
      <c r="T131" s="284"/>
      <c r="U131" s="288"/>
      <c r="V131" s="318"/>
      <c r="W131" s="305"/>
    </row>
    <row r="132" spans="1:23" s="487" customFormat="1" ht="84" customHeight="1" outlineLevel="1">
      <c r="A132" s="58" t="s">
        <v>54</v>
      </c>
      <c r="B132" s="549" t="s">
        <v>1103</v>
      </c>
      <c r="C132" s="537" t="s">
        <v>1104</v>
      </c>
      <c r="D132" s="533" t="s">
        <v>1127</v>
      </c>
      <c r="E132" s="685">
        <v>8</v>
      </c>
      <c r="F132" s="685" t="s">
        <v>14</v>
      </c>
      <c r="G132" s="526">
        <v>12</v>
      </c>
      <c r="H132" s="526">
        <v>48</v>
      </c>
      <c r="I132" s="536">
        <v>6</v>
      </c>
      <c r="J132" s="30">
        <f>I132*G132*H132</f>
        <v>3456</v>
      </c>
      <c r="K132" s="8"/>
      <c r="L132" s="27">
        <f>J132*K132</f>
        <v>0</v>
      </c>
      <c r="M132" s="527">
        <f>O132*K132</f>
        <v>0</v>
      </c>
      <c r="N132" s="527">
        <f>P132*K132</f>
        <v>0</v>
      </c>
      <c r="O132" s="519">
        <v>6.484</v>
      </c>
      <c r="P132" s="520">
        <v>2.7E-2</v>
      </c>
      <c r="Q132" s="432"/>
      <c r="R132" s="372" t="s">
        <v>10</v>
      </c>
      <c r="S132" s="738">
        <v>8682091114167</v>
      </c>
      <c r="T132" s="738">
        <v>8682091114174</v>
      </c>
      <c r="U132" s="738">
        <v>8682091114181</v>
      </c>
      <c r="V132" s="323">
        <v>1704906500</v>
      </c>
      <c r="W132" s="604"/>
    </row>
    <row r="133" spans="1:23" s="114" customFormat="1" ht="85.5" customHeight="1" outlineLevel="1">
      <c r="A133" s="58" t="s">
        <v>54</v>
      </c>
      <c r="B133" s="402" t="s">
        <v>288</v>
      </c>
      <c r="C133" s="189" t="s">
        <v>1210</v>
      </c>
      <c r="D133" s="118" t="s">
        <v>289</v>
      </c>
      <c r="E133" s="377">
        <v>10</v>
      </c>
      <c r="F133" s="377" t="s">
        <v>44</v>
      </c>
      <c r="G133" s="117">
        <v>8</v>
      </c>
      <c r="H133" s="117">
        <v>75</v>
      </c>
      <c r="I133" s="29">
        <v>6.16</v>
      </c>
      <c r="J133" s="30">
        <f t="shared" ref="J133:J143" si="137">I133*G133*H133</f>
        <v>3696</v>
      </c>
      <c r="K133" s="8"/>
      <c r="L133" s="27">
        <f t="shared" ref="L133" si="138">J133*K133</f>
        <v>0</v>
      </c>
      <c r="M133" s="31">
        <f t="shared" ref="M133" si="139">O133*K133</f>
        <v>0</v>
      </c>
      <c r="N133" s="31">
        <f t="shared" ref="N133" si="140">P133*K133</f>
        <v>0</v>
      </c>
      <c r="O133" s="600">
        <v>7.15</v>
      </c>
      <c r="P133" s="601">
        <v>3.3000000000000002E-2</v>
      </c>
      <c r="Q133" s="90"/>
      <c r="R133" s="173" t="s">
        <v>13</v>
      </c>
      <c r="S133" s="540">
        <v>6925374518118</v>
      </c>
      <c r="T133" s="540">
        <v>6925374518101</v>
      </c>
      <c r="U133" s="540">
        <v>6925374518125</v>
      </c>
      <c r="V133" s="324">
        <v>1704906500</v>
      </c>
      <c r="W133" s="207"/>
    </row>
    <row r="134" spans="1:23" s="114" customFormat="1" ht="89.25" customHeight="1" outlineLevel="1">
      <c r="A134" s="249" t="s">
        <v>54</v>
      </c>
      <c r="B134" s="408" t="s">
        <v>246</v>
      </c>
      <c r="C134" s="189" t="s">
        <v>1211</v>
      </c>
      <c r="D134" s="184" t="s">
        <v>1085</v>
      </c>
      <c r="E134" s="679">
        <v>10</v>
      </c>
      <c r="F134" s="679" t="s">
        <v>44</v>
      </c>
      <c r="G134" s="112">
        <v>8</v>
      </c>
      <c r="H134" s="112">
        <v>75</v>
      </c>
      <c r="I134" s="246">
        <v>6.16</v>
      </c>
      <c r="J134" s="247">
        <f t="shared" si="137"/>
        <v>3696</v>
      </c>
      <c r="K134" s="93"/>
      <c r="L134" s="248">
        <f>J134*K134</f>
        <v>0</v>
      </c>
      <c r="M134" s="94">
        <f>O134*K134</f>
        <v>0</v>
      </c>
      <c r="N134" s="94">
        <f>P134*K134</f>
        <v>0</v>
      </c>
      <c r="O134" s="624">
        <v>7</v>
      </c>
      <c r="P134" s="625">
        <v>3.9100000000000003E-2</v>
      </c>
      <c r="Q134" s="268"/>
      <c r="R134" s="175" t="s">
        <v>52</v>
      </c>
      <c r="S134" s="290">
        <v>6925487653188</v>
      </c>
      <c r="T134" s="290">
        <v>6925487653195</v>
      </c>
      <c r="U134" s="290">
        <v>6925487653232</v>
      </c>
      <c r="V134" s="323">
        <v>1704906500</v>
      </c>
      <c r="W134" s="207"/>
    </row>
    <row r="135" spans="1:23" ht="72" customHeight="1" outlineLevel="1">
      <c r="A135" s="58" t="s">
        <v>54</v>
      </c>
      <c r="B135" s="412" t="s">
        <v>578</v>
      </c>
      <c r="C135" s="273" t="s">
        <v>1072</v>
      </c>
      <c r="D135" s="251" t="s">
        <v>583</v>
      </c>
      <c r="E135" s="377">
        <v>10</v>
      </c>
      <c r="F135" s="377" t="s">
        <v>579</v>
      </c>
      <c r="G135" s="117">
        <v>24</v>
      </c>
      <c r="H135" s="117">
        <v>36</v>
      </c>
      <c r="I135" s="29">
        <v>6.5</v>
      </c>
      <c r="J135" s="247">
        <f t="shared" ref="J135" si="141">I135*G135*H135</f>
        <v>5616</v>
      </c>
      <c r="K135" s="8"/>
      <c r="L135" s="27">
        <f t="shared" ref="L135" si="142">J135*K135</f>
        <v>0</v>
      </c>
      <c r="M135" s="31">
        <f t="shared" ref="M135" si="143">O135*K135</f>
        <v>0</v>
      </c>
      <c r="N135" s="31">
        <f t="shared" ref="N135" si="144">P135*K135</f>
        <v>0</v>
      </c>
      <c r="O135" s="386">
        <v>9.5500000000000007</v>
      </c>
      <c r="P135" s="366">
        <v>4.8000000000000001E-2</v>
      </c>
      <c r="Q135" s="41"/>
      <c r="R135" s="178" t="s">
        <v>13</v>
      </c>
      <c r="S135" s="97">
        <v>6985021145661</v>
      </c>
      <c r="T135" s="97">
        <v>6985021145678</v>
      </c>
      <c r="U135" s="97">
        <v>6985021145685</v>
      </c>
      <c r="V135" s="317">
        <v>1704906500</v>
      </c>
      <c r="W135" s="308"/>
    </row>
    <row r="136" spans="1:23" ht="78" customHeight="1" outlineLevel="1">
      <c r="A136" s="548" t="s">
        <v>54</v>
      </c>
      <c r="B136" s="549" t="s">
        <v>1069</v>
      </c>
      <c r="C136" s="537" t="s">
        <v>1077</v>
      </c>
      <c r="D136" s="533" t="s">
        <v>1070</v>
      </c>
      <c r="E136" s="685">
        <v>12</v>
      </c>
      <c r="F136" s="685" t="s">
        <v>1071</v>
      </c>
      <c r="G136" s="526">
        <v>30</v>
      </c>
      <c r="H136" s="526">
        <v>24</v>
      </c>
      <c r="I136" s="597">
        <v>7.25</v>
      </c>
      <c r="J136" s="220">
        <f t="shared" ref="J136:J141" si="145">I136*G136*H136</f>
        <v>5220</v>
      </c>
      <c r="K136" s="8"/>
      <c r="L136" s="27">
        <f t="shared" ref="L136:L141" si="146">J136*K136</f>
        <v>0</v>
      </c>
      <c r="M136" s="527">
        <f t="shared" ref="M136:M141" si="147">O136*K136</f>
        <v>0</v>
      </c>
      <c r="N136" s="527">
        <f t="shared" ref="N136:N141" si="148">P136*K136</f>
        <v>0</v>
      </c>
      <c r="O136" s="620">
        <v>11</v>
      </c>
      <c r="P136" s="621">
        <v>4.2000000000000003E-2</v>
      </c>
      <c r="Q136" s="595"/>
      <c r="R136" s="567" t="s">
        <v>13</v>
      </c>
      <c r="S136" s="619">
        <v>6948210601287</v>
      </c>
      <c r="T136" s="619">
        <v>6948210601270</v>
      </c>
      <c r="U136" s="619">
        <v>6948210601294</v>
      </c>
      <c r="V136" s="596">
        <v>1704906500</v>
      </c>
      <c r="W136" s="552"/>
    </row>
    <row r="137" spans="1:23" s="114" customFormat="1" ht="73.5" customHeight="1" outlineLevel="1">
      <c r="A137" s="58" t="s">
        <v>54</v>
      </c>
      <c r="B137" s="402" t="s">
        <v>550</v>
      </c>
      <c r="C137" s="183" t="s">
        <v>967</v>
      </c>
      <c r="D137" s="118" t="s">
        <v>551</v>
      </c>
      <c r="E137" s="377">
        <v>10</v>
      </c>
      <c r="F137" s="377" t="s">
        <v>14</v>
      </c>
      <c r="G137" s="117">
        <v>12</v>
      </c>
      <c r="H137" s="117">
        <v>48</v>
      </c>
      <c r="I137" s="29">
        <v>7.5</v>
      </c>
      <c r="J137" s="30">
        <f t="shared" si="145"/>
        <v>4320</v>
      </c>
      <c r="K137" s="8"/>
      <c r="L137" s="27">
        <f t="shared" si="146"/>
        <v>0</v>
      </c>
      <c r="M137" s="31">
        <f t="shared" si="147"/>
        <v>0</v>
      </c>
      <c r="N137" s="31">
        <f t="shared" si="148"/>
        <v>0</v>
      </c>
      <c r="O137" s="675">
        <v>7.1</v>
      </c>
      <c r="P137" s="676">
        <v>3.2000000000000001E-2</v>
      </c>
      <c r="Q137" s="41"/>
      <c r="R137" s="799" t="s">
        <v>13</v>
      </c>
      <c r="S137" s="788">
        <v>6916597575613</v>
      </c>
      <c r="T137" s="788">
        <v>6916597575606</v>
      </c>
      <c r="U137" s="788">
        <v>6916597575620</v>
      </c>
      <c r="V137" s="323">
        <v>1704906500</v>
      </c>
      <c r="W137" s="207"/>
    </row>
    <row r="138" spans="1:23" s="114" customFormat="1" ht="73.5" customHeight="1" outlineLevel="1">
      <c r="A138" s="58" t="s">
        <v>54</v>
      </c>
      <c r="B138" s="785" t="s">
        <v>1190</v>
      </c>
      <c r="C138" s="784" t="s">
        <v>1191</v>
      </c>
      <c r="D138" s="786" t="s">
        <v>1205</v>
      </c>
      <c r="E138" s="787">
        <v>9</v>
      </c>
      <c r="F138" s="787" t="s">
        <v>44</v>
      </c>
      <c r="G138" s="782">
        <v>8</v>
      </c>
      <c r="H138" s="782">
        <v>75</v>
      </c>
      <c r="I138" s="783">
        <v>7.5</v>
      </c>
      <c r="J138" s="30">
        <f t="shared" si="145"/>
        <v>4500</v>
      </c>
      <c r="K138" s="8"/>
      <c r="L138" s="27">
        <f t="shared" si="146"/>
        <v>0</v>
      </c>
      <c r="M138" s="31">
        <f t="shared" si="147"/>
        <v>0</v>
      </c>
      <c r="N138" s="31">
        <f t="shared" si="148"/>
        <v>0</v>
      </c>
      <c r="O138" s="838">
        <v>7</v>
      </c>
      <c r="P138" s="839">
        <v>3.7999999999999999E-2</v>
      </c>
      <c r="Q138" s="90"/>
      <c r="R138" s="175" t="s">
        <v>52</v>
      </c>
      <c r="S138" s="837">
        <v>6877552488693</v>
      </c>
      <c r="T138" s="837">
        <v>6933227300582</v>
      </c>
      <c r="U138" s="837">
        <v>6933227300605</v>
      </c>
      <c r="V138" s="789">
        <v>1704906500</v>
      </c>
      <c r="W138" s="790"/>
    </row>
    <row r="139" spans="1:23" s="121" customFormat="1" ht="76.5" customHeight="1" outlineLevel="1">
      <c r="A139" s="58" t="s">
        <v>54</v>
      </c>
      <c r="B139" s="402" t="s">
        <v>205</v>
      </c>
      <c r="C139" s="183" t="s">
        <v>404</v>
      </c>
      <c r="D139" s="118" t="s">
        <v>1234</v>
      </c>
      <c r="E139" s="377">
        <v>9</v>
      </c>
      <c r="F139" s="377" t="s">
        <v>44</v>
      </c>
      <c r="G139" s="117">
        <v>8</v>
      </c>
      <c r="H139" s="117">
        <v>75</v>
      </c>
      <c r="I139" s="29">
        <v>7.5</v>
      </c>
      <c r="J139" s="30">
        <f t="shared" si="145"/>
        <v>4500</v>
      </c>
      <c r="K139" s="8"/>
      <c r="L139" s="27">
        <f t="shared" si="146"/>
        <v>0</v>
      </c>
      <c r="M139" s="31">
        <f t="shared" si="147"/>
        <v>0</v>
      </c>
      <c r="N139" s="31">
        <f t="shared" si="148"/>
        <v>0</v>
      </c>
      <c r="O139" s="806">
        <v>7.2080000000000002</v>
      </c>
      <c r="P139" s="807">
        <v>3.5999999999999997E-2</v>
      </c>
      <c r="Q139" s="90"/>
      <c r="R139" s="450" t="s">
        <v>52</v>
      </c>
      <c r="S139" s="805">
        <v>6945787521383</v>
      </c>
      <c r="T139" s="805">
        <v>6945787521376</v>
      </c>
      <c r="U139" s="805">
        <v>6877552488709</v>
      </c>
      <c r="V139" s="449">
        <v>1704906500</v>
      </c>
      <c r="W139" s="309"/>
    </row>
    <row r="140" spans="1:23" s="121" customFormat="1" ht="72" customHeight="1" outlineLevel="1">
      <c r="A140" s="58" t="s">
        <v>54</v>
      </c>
      <c r="B140" s="402" t="s">
        <v>206</v>
      </c>
      <c r="C140" s="183" t="s">
        <v>1005</v>
      </c>
      <c r="D140" s="118" t="s">
        <v>1235</v>
      </c>
      <c r="E140" s="377">
        <v>9</v>
      </c>
      <c r="F140" s="377" t="s">
        <v>44</v>
      </c>
      <c r="G140" s="117">
        <v>8</v>
      </c>
      <c r="H140" s="117">
        <v>75</v>
      </c>
      <c r="I140" s="29">
        <v>7.5</v>
      </c>
      <c r="J140" s="30">
        <f t="shared" si="145"/>
        <v>4500</v>
      </c>
      <c r="K140" s="8"/>
      <c r="L140" s="27">
        <f t="shared" si="146"/>
        <v>0</v>
      </c>
      <c r="M140" s="31">
        <f t="shared" si="147"/>
        <v>0</v>
      </c>
      <c r="N140" s="31">
        <f t="shared" si="148"/>
        <v>0</v>
      </c>
      <c r="O140" s="806">
        <v>8.6020000000000003</v>
      </c>
      <c r="P140" s="807">
        <v>3.6999999999999998E-2</v>
      </c>
      <c r="Q140" s="90"/>
      <c r="R140" s="450" t="s">
        <v>52</v>
      </c>
      <c r="S140" s="805">
        <v>6877552488679</v>
      </c>
      <c r="T140" s="805">
        <v>6877552488686</v>
      </c>
      <c r="U140" s="805">
        <v>6877552488709</v>
      </c>
      <c r="V140" s="449">
        <v>1704906500</v>
      </c>
      <c r="W140" s="309"/>
    </row>
    <row r="141" spans="1:23" s="121" customFormat="1" ht="90.75" customHeight="1" outlineLevel="1">
      <c r="A141" s="58" t="s">
        <v>54</v>
      </c>
      <c r="B141" s="833" t="s">
        <v>1244</v>
      </c>
      <c r="C141" s="834" t="s">
        <v>1243</v>
      </c>
      <c r="D141" s="889" t="s">
        <v>1245</v>
      </c>
      <c r="E141" s="890">
        <v>10</v>
      </c>
      <c r="F141" s="890" t="s">
        <v>14</v>
      </c>
      <c r="G141" s="829">
        <v>12</v>
      </c>
      <c r="H141" s="829">
        <v>48</v>
      </c>
      <c r="I141" s="830">
        <v>7.5</v>
      </c>
      <c r="J141" s="30">
        <f t="shared" si="145"/>
        <v>4320</v>
      </c>
      <c r="K141" s="8"/>
      <c r="L141" s="27">
        <f t="shared" si="146"/>
        <v>0</v>
      </c>
      <c r="M141" s="31">
        <f t="shared" si="147"/>
        <v>0</v>
      </c>
      <c r="N141" s="31">
        <f t="shared" si="148"/>
        <v>0</v>
      </c>
      <c r="O141" s="343"/>
      <c r="P141" s="338"/>
      <c r="Q141" s="90"/>
      <c r="R141" s="891"/>
      <c r="S141" s="284"/>
      <c r="T141" s="284"/>
      <c r="U141" s="284"/>
      <c r="V141" s="892"/>
      <c r="W141" s="826"/>
    </row>
    <row r="142" spans="1:23" s="114" customFormat="1" ht="107.25" customHeight="1" outlineLevel="1">
      <c r="A142" s="58" t="s">
        <v>54</v>
      </c>
      <c r="B142" s="402" t="s">
        <v>538</v>
      </c>
      <c r="C142" s="10" t="s">
        <v>779</v>
      </c>
      <c r="D142" s="118" t="s">
        <v>540</v>
      </c>
      <c r="E142" s="377">
        <v>10</v>
      </c>
      <c r="F142" s="679" t="s">
        <v>92</v>
      </c>
      <c r="G142" s="117">
        <v>20</v>
      </c>
      <c r="H142" s="117">
        <v>30</v>
      </c>
      <c r="I142" s="258">
        <v>7.55</v>
      </c>
      <c r="J142" s="259">
        <f t="shared" si="137"/>
        <v>4530</v>
      </c>
      <c r="K142" s="8"/>
      <c r="L142" s="27">
        <f t="shared" ref="L142" si="149">J142*K142</f>
        <v>0</v>
      </c>
      <c r="M142" s="31">
        <f t="shared" ref="M142" si="150">O142*K142</f>
        <v>0</v>
      </c>
      <c r="N142" s="31">
        <f t="shared" ref="N142" si="151">P142*K142</f>
        <v>0</v>
      </c>
      <c r="O142" s="343">
        <v>8</v>
      </c>
      <c r="P142" s="338">
        <v>0.03</v>
      </c>
      <c r="Q142" s="90"/>
      <c r="R142" s="173" t="s">
        <v>13</v>
      </c>
      <c r="S142" s="284">
        <v>6970159281411</v>
      </c>
      <c r="T142" s="284">
        <v>6970159281312</v>
      </c>
      <c r="U142" s="284">
        <v>6970159281367</v>
      </c>
      <c r="V142" s="317">
        <v>1704906500</v>
      </c>
      <c r="W142" s="207"/>
    </row>
    <row r="143" spans="1:23" s="114" customFormat="1" ht="109.5" customHeight="1" outlineLevel="1">
      <c r="A143" s="58" t="s">
        <v>54</v>
      </c>
      <c r="B143" s="797" t="s">
        <v>1196</v>
      </c>
      <c r="C143" s="10" t="s">
        <v>778</v>
      </c>
      <c r="D143" s="118" t="s">
        <v>539</v>
      </c>
      <c r="E143" s="377">
        <v>10</v>
      </c>
      <c r="F143" s="679" t="s">
        <v>92</v>
      </c>
      <c r="G143" s="117">
        <v>20</v>
      </c>
      <c r="H143" s="117">
        <v>30</v>
      </c>
      <c r="I143" s="258">
        <v>7.55</v>
      </c>
      <c r="J143" s="259">
        <f t="shared" si="137"/>
        <v>4530</v>
      </c>
      <c r="K143" s="8"/>
      <c r="L143" s="27">
        <f t="shared" ref="L143" si="152">J143*K143</f>
        <v>0</v>
      </c>
      <c r="M143" s="31">
        <f t="shared" ref="M143" si="153">O143*K143</f>
        <v>0</v>
      </c>
      <c r="N143" s="31">
        <f t="shared" ref="N143" si="154">P143*K143</f>
        <v>0</v>
      </c>
      <c r="O143" s="673">
        <v>8</v>
      </c>
      <c r="P143" s="674">
        <v>0.03</v>
      </c>
      <c r="Q143" s="90"/>
      <c r="R143" s="173" t="s">
        <v>13</v>
      </c>
      <c r="S143" s="672">
        <v>6970159281435</v>
      </c>
      <c r="T143" s="672">
        <v>6970159281305</v>
      </c>
      <c r="U143" s="672">
        <v>6970159281350</v>
      </c>
      <c r="V143" s="317">
        <v>1704906500</v>
      </c>
      <c r="W143" s="207"/>
    </row>
    <row r="144" spans="1:23" s="114" customFormat="1" ht="72" customHeight="1" outlineLevel="1">
      <c r="A144" s="59" t="s">
        <v>54</v>
      </c>
      <c r="B144" s="413" t="s">
        <v>632</v>
      </c>
      <c r="C144" s="243" t="s">
        <v>970</v>
      </c>
      <c r="D144" s="251" t="s">
        <v>633</v>
      </c>
      <c r="E144" s="377">
        <v>8</v>
      </c>
      <c r="F144" s="377" t="s">
        <v>92</v>
      </c>
      <c r="G144" s="117">
        <v>20</v>
      </c>
      <c r="H144" s="117">
        <v>30</v>
      </c>
      <c r="I144" s="491">
        <v>7.95</v>
      </c>
      <c r="J144" s="30">
        <f>I144*G144*H144</f>
        <v>4770</v>
      </c>
      <c r="K144" s="8"/>
      <c r="L144" s="27">
        <f t="shared" ref="L144" si="155">J144*K144</f>
        <v>0</v>
      </c>
      <c r="M144" s="31">
        <f t="shared" ref="M144" si="156">O144*K144</f>
        <v>0</v>
      </c>
      <c r="N144" s="31">
        <f t="shared" ref="N144" si="157">P144*K144</f>
        <v>0</v>
      </c>
      <c r="O144" s="519">
        <v>6.93</v>
      </c>
      <c r="P144" s="601">
        <v>3.5999999999999997E-2</v>
      </c>
      <c r="Q144" s="111"/>
      <c r="R144" s="173" t="s">
        <v>13</v>
      </c>
      <c r="S144" s="540">
        <v>6925374522443</v>
      </c>
      <c r="T144" s="540">
        <v>6925374522436</v>
      </c>
      <c r="U144" s="540">
        <v>6925374522450</v>
      </c>
      <c r="V144" s="605">
        <v>1704906500</v>
      </c>
      <c r="W144" s="207"/>
    </row>
    <row r="145" spans="1:23" s="114" customFormat="1" ht="119.25" customHeight="1" outlineLevel="1">
      <c r="A145" s="58" t="s">
        <v>54</v>
      </c>
      <c r="B145" s="402" t="s">
        <v>1107</v>
      </c>
      <c r="C145" s="183" t="s">
        <v>1105</v>
      </c>
      <c r="D145" s="118" t="s">
        <v>1106</v>
      </c>
      <c r="E145" s="377">
        <v>15</v>
      </c>
      <c r="F145" s="377" t="s">
        <v>283</v>
      </c>
      <c r="G145" s="117">
        <v>12</v>
      </c>
      <c r="H145" s="117">
        <v>54</v>
      </c>
      <c r="I145" s="219">
        <v>7.95</v>
      </c>
      <c r="J145" s="220">
        <f t="shared" ref="J145" si="158">I145*G145*H145</f>
        <v>5151.6000000000004</v>
      </c>
      <c r="K145" s="8"/>
      <c r="L145" s="27">
        <f>J145*K145</f>
        <v>0</v>
      </c>
      <c r="M145" s="31">
        <f>O145*K145</f>
        <v>0</v>
      </c>
      <c r="N145" s="31">
        <f>P145*K145</f>
        <v>0</v>
      </c>
      <c r="O145" s="739">
        <v>12.955000000000002</v>
      </c>
      <c r="P145" s="740">
        <v>4.7E-2</v>
      </c>
      <c r="Q145" s="256"/>
      <c r="R145" s="372" t="s">
        <v>10</v>
      </c>
      <c r="S145" s="738">
        <v>8682091114785</v>
      </c>
      <c r="T145" s="738">
        <v>8682091114822</v>
      </c>
      <c r="U145" s="738">
        <v>8682091114860</v>
      </c>
      <c r="V145" s="522">
        <v>1704906500</v>
      </c>
      <c r="W145" s="550"/>
    </row>
    <row r="146" spans="1:23" s="114" customFormat="1" ht="109.5" customHeight="1" outlineLevel="1">
      <c r="A146" s="58" t="s">
        <v>54</v>
      </c>
      <c r="B146" s="402" t="s">
        <v>1116</v>
      </c>
      <c r="C146" s="183" t="s">
        <v>1108</v>
      </c>
      <c r="D146" s="118" t="s">
        <v>1109</v>
      </c>
      <c r="E146" s="377">
        <v>15</v>
      </c>
      <c r="F146" s="377" t="s">
        <v>283</v>
      </c>
      <c r="G146" s="117">
        <v>12</v>
      </c>
      <c r="H146" s="117">
        <v>54</v>
      </c>
      <c r="I146" s="219">
        <v>7.95</v>
      </c>
      <c r="J146" s="220">
        <f t="shared" ref="J146:J147" si="159">I146*G146*H146</f>
        <v>5151.6000000000004</v>
      </c>
      <c r="K146" s="8"/>
      <c r="L146" s="27">
        <f>J146*K146</f>
        <v>0</v>
      </c>
      <c r="M146" s="31">
        <f>O146*K146</f>
        <v>0</v>
      </c>
      <c r="N146" s="31">
        <f>P146*K146</f>
        <v>0</v>
      </c>
      <c r="O146" s="739">
        <v>12.955714285714285</v>
      </c>
      <c r="P146" s="740">
        <v>4.7E-2</v>
      </c>
      <c r="Q146" s="256"/>
      <c r="R146" s="372" t="s">
        <v>10</v>
      </c>
      <c r="S146" s="738">
        <v>8682091114792</v>
      </c>
      <c r="T146" s="738">
        <v>8682091114839</v>
      </c>
      <c r="U146" s="738">
        <v>8682091114860</v>
      </c>
      <c r="V146" s="522">
        <v>1704906500</v>
      </c>
      <c r="W146" s="550"/>
    </row>
    <row r="147" spans="1:23" s="114" customFormat="1" ht="100.5" customHeight="1" outlineLevel="1">
      <c r="A147" s="58" t="s">
        <v>54</v>
      </c>
      <c r="B147" s="402" t="s">
        <v>1110</v>
      </c>
      <c r="C147" s="183" t="s">
        <v>1112</v>
      </c>
      <c r="D147" s="118" t="s">
        <v>1113</v>
      </c>
      <c r="E147" s="377">
        <v>15</v>
      </c>
      <c r="F147" s="377" t="s">
        <v>283</v>
      </c>
      <c r="G147" s="117">
        <v>12</v>
      </c>
      <c r="H147" s="117">
        <v>54</v>
      </c>
      <c r="I147" s="219">
        <v>7.95</v>
      </c>
      <c r="J147" s="220">
        <f t="shared" si="159"/>
        <v>5151.6000000000004</v>
      </c>
      <c r="K147" s="8"/>
      <c r="L147" s="27">
        <f>J147*K147</f>
        <v>0</v>
      </c>
      <c r="M147" s="31">
        <f>O147*K147</f>
        <v>0</v>
      </c>
      <c r="N147" s="31">
        <f>P147*K147</f>
        <v>0</v>
      </c>
      <c r="O147" s="519">
        <v>12.955</v>
      </c>
      <c r="P147" s="520">
        <v>4.7E-2</v>
      </c>
      <c r="Q147" s="256"/>
      <c r="R147" s="372" t="s">
        <v>10</v>
      </c>
      <c r="S147" s="516">
        <v>8682091114808</v>
      </c>
      <c r="T147" s="516">
        <v>8682091114846</v>
      </c>
      <c r="U147" s="516">
        <v>8682091114860</v>
      </c>
      <c r="V147" s="522">
        <v>1704906500</v>
      </c>
      <c r="W147" s="550"/>
    </row>
    <row r="148" spans="1:23" s="114" customFormat="1" ht="119.25" customHeight="1" outlineLevel="1">
      <c r="A148" s="58" t="s">
        <v>54</v>
      </c>
      <c r="B148" s="402" t="s">
        <v>1111</v>
      </c>
      <c r="C148" s="183" t="s">
        <v>1114</v>
      </c>
      <c r="D148" s="118" t="s">
        <v>1115</v>
      </c>
      <c r="E148" s="377">
        <v>15</v>
      </c>
      <c r="F148" s="377" t="s">
        <v>283</v>
      </c>
      <c r="G148" s="117">
        <v>12</v>
      </c>
      <c r="H148" s="117">
        <v>54</v>
      </c>
      <c r="I148" s="219">
        <v>7.95</v>
      </c>
      <c r="J148" s="220">
        <f t="shared" ref="J148" si="160">I148*G148*H148</f>
        <v>5151.6000000000004</v>
      </c>
      <c r="K148" s="8"/>
      <c r="L148" s="27">
        <f>J148*K148</f>
        <v>0</v>
      </c>
      <c r="M148" s="31">
        <f>O148*K148</f>
        <v>0</v>
      </c>
      <c r="N148" s="31">
        <f>P148*K148</f>
        <v>0</v>
      </c>
      <c r="O148" s="654">
        <v>12.955027624309393</v>
      </c>
      <c r="P148" s="655">
        <v>4.8000000000000001E-2</v>
      </c>
      <c r="Q148" s="256"/>
      <c r="R148" s="372" t="s">
        <v>10</v>
      </c>
      <c r="S148" s="653">
        <v>8682091114815</v>
      </c>
      <c r="T148" s="653">
        <v>8682091114853</v>
      </c>
      <c r="U148" s="653">
        <v>8682091114860</v>
      </c>
      <c r="V148" s="522">
        <v>1704906500</v>
      </c>
      <c r="W148" s="550"/>
    </row>
    <row r="149" spans="1:23" s="114" customFormat="1" ht="100.5" customHeight="1" outlineLevel="1">
      <c r="A149" s="58" t="s">
        <v>54</v>
      </c>
      <c r="B149" s="402" t="s">
        <v>343</v>
      </c>
      <c r="C149" s="10" t="s">
        <v>383</v>
      </c>
      <c r="D149" s="118" t="s">
        <v>443</v>
      </c>
      <c r="E149" s="377">
        <v>5.5</v>
      </c>
      <c r="F149" s="377" t="s">
        <v>22</v>
      </c>
      <c r="G149" s="117">
        <v>24</v>
      </c>
      <c r="H149" s="117">
        <v>30</v>
      </c>
      <c r="I149" s="29">
        <v>8.02</v>
      </c>
      <c r="J149" s="30">
        <f t="shared" ref="J149:J162" si="161">I149*G149*H149</f>
        <v>5774.4</v>
      </c>
      <c r="K149" s="8"/>
      <c r="L149" s="27">
        <f t="shared" ref="L149" si="162">J149*K149</f>
        <v>0</v>
      </c>
      <c r="M149" s="31">
        <f t="shared" ref="M149" si="163">O149*K149</f>
        <v>0</v>
      </c>
      <c r="N149" s="31">
        <f t="shared" ref="N149" si="164">P149*K149</f>
        <v>0</v>
      </c>
      <c r="O149" s="517">
        <v>7.3</v>
      </c>
      <c r="P149" s="518">
        <v>6.0999999999999999E-2</v>
      </c>
      <c r="Q149" s="90"/>
      <c r="R149" s="173" t="s">
        <v>13</v>
      </c>
      <c r="S149" s="515">
        <v>6974887992298</v>
      </c>
      <c r="T149" s="515">
        <v>69748879922181</v>
      </c>
      <c r="U149" s="515">
        <v>6974887992274</v>
      </c>
      <c r="V149" s="521">
        <v>1704906500</v>
      </c>
      <c r="W149" s="207"/>
    </row>
    <row r="150" spans="1:23" s="114" customFormat="1" ht="78" customHeight="1" outlineLevel="1">
      <c r="A150" s="58" t="s">
        <v>54</v>
      </c>
      <c r="B150" s="785" t="s">
        <v>1198</v>
      </c>
      <c r="C150" s="784" t="s">
        <v>1204</v>
      </c>
      <c r="D150" s="786" t="s">
        <v>1200</v>
      </c>
      <c r="E150" s="787">
        <v>13</v>
      </c>
      <c r="F150" s="787" t="s">
        <v>92</v>
      </c>
      <c r="G150" s="782">
        <v>20</v>
      </c>
      <c r="H150" s="782">
        <v>30</v>
      </c>
      <c r="I150" s="783">
        <v>8.1999999999999993</v>
      </c>
      <c r="J150" s="30">
        <f t="shared" si="161"/>
        <v>4920</v>
      </c>
      <c r="K150" s="8"/>
      <c r="L150" s="27">
        <f>J150*K150</f>
        <v>0</v>
      </c>
      <c r="M150" s="31">
        <f>O150*K150</f>
        <v>0</v>
      </c>
      <c r="N150" s="31">
        <f>P150*K150</f>
        <v>0</v>
      </c>
      <c r="O150" s="806">
        <v>9.4</v>
      </c>
      <c r="P150" s="807">
        <v>3.7999999999999999E-2</v>
      </c>
      <c r="Q150" s="90"/>
      <c r="R150" s="190" t="s">
        <v>52</v>
      </c>
      <c r="S150" s="805">
        <v>6976685700211</v>
      </c>
      <c r="T150" s="805">
        <v>6976685700228</v>
      </c>
      <c r="U150" s="805">
        <v>6976685700235</v>
      </c>
      <c r="V150" s="800">
        <v>1704906500</v>
      </c>
      <c r="W150" s="790"/>
    </row>
    <row r="151" spans="1:23" s="86" customFormat="1" ht="151.5" customHeight="1">
      <c r="A151" s="58" t="s">
        <v>54</v>
      </c>
      <c r="B151" s="797" t="s">
        <v>1136</v>
      </c>
      <c r="C151" s="10" t="s">
        <v>1174</v>
      </c>
      <c r="D151" s="118" t="s">
        <v>452</v>
      </c>
      <c r="E151" s="377">
        <v>15</v>
      </c>
      <c r="F151" s="377" t="s">
        <v>67</v>
      </c>
      <c r="G151" s="117">
        <v>6</v>
      </c>
      <c r="H151" s="117">
        <v>72</v>
      </c>
      <c r="I151" s="219">
        <v>8.25</v>
      </c>
      <c r="J151" s="220">
        <f t="shared" si="161"/>
        <v>3564</v>
      </c>
      <c r="K151" s="8"/>
      <c r="L151" s="27">
        <f>J151*K151</f>
        <v>0</v>
      </c>
      <c r="M151" s="31">
        <f>O151*K151</f>
        <v>0</v>
      </c>
      <c r="N151" s="31">
        <f>P151*K151</f>
        <v>0</v>
      </c>
      <c r="O151" s="519">
        <v>8.85</v>
      </c>
      <c r="P151" s="520">
        <v>4.1000000000000002E-2</v>
      </c>
      <c r="Q151" s="90"/>
      <c r="R151" s="372" t="s">
        <v>10</v>
      </c>
      <c r="S151" s="516">
        <v>8682091108203</v>
      </c>
      <c r="T151" s="516">
        <v>8682091108210</v>
      </c>
      <c r="U151" s="516">
        <v>8682091108227</v>
      </c>
      <c r="V151" s="522">
        <v>1704906500</v>
      </c>
      <c r="W151" s="305"/>
    </row>
    <row r="152" spans="1:23" ht="156" customHeight="1">
      <c r="A152" s="58" t="s">
        <v>54</v>
      </c>
      <c r="B152" s="402" t="s">
        <v>338</v>
      </c>
      <c r="C152" s="10" t="s">
        <v>1175</v>
      </c>
      <c r="D152" s="118" t="s">
        <v>453</v>
      </c>
      <c r="E152" s="377">
        <v>15</v>
      </c>
      <c r="F152" s="377" t="s">
        <v>67</v>
      </c>
      <c r="G152" s="117">
        <v>6</v>
      </c>
      <c r="H152" s="117">
        <v>72</v>
      </c>
      <c r="I152" s="219">
        <v>8.25</v>
      </c>
      <c r="J152" s="220">
        <f t="shared" si="161"/>
        <v>3564</v>
      </c>
      <c r="K152" s="8"/>
      <c r="L152" s="27">
        <f>J152*K152</f>
        <v>0</v>
      </c>
      <c r="M152" s="31">
        <f>O152*K152</f>
        <v>0</v>
      </c>
      <c r="N152" s="31">
        <f>P152*K152</f>
        <v>0</v>
      </c>
      <c r="O152" s="519">
        <v>8.85</v>
      </c>
      <c r="P152" s="520">
        <v>4.1000000000000002E-2</v>
      </c>
      <c r="Q152" s="90"/>
      <c r="R152" s="180" t="s">
        <v>10</v>
      </c>
      <c r="S152" s="516">
        <v>8682091108173</v>
      </c>
      <c r="T152" s="516">
        <v>8682091108180</v>
      </c>
      <c r="U152" s="516">
        <v>8682091108197</v>
      </c>
      <c r="V152" s="522">
        <v>1704906500</v>
      </c>
      <c r="W152" s="308"/>
    </row>
    <row r="153" spans="1:23" s="114" customFormat="1" ht="150.75" customHeight="1" outlineLevel="1">
      <c r="A153" s="58" t="s">
        <v>54</v>
      </c>
      <c r="B153" s="797" t="s">
        <v>1137</v>
      </c>
      <c r="C153" s="10" t="s">
        <v>1176</v>
      </c>
      <c r="D153" s="118" t="s">
        <v>454</v>
      </c>
      <c r="E153" s="377">
        <v>15</v>
      </c>
      <c r="F153" s="377" t="s">
        <v>283</v>
      </c>
      <c r="G153" s="117">
        <v>12</v>
      </c>
      <c r="H153" s="117">
        <v>54</v>
      </c>
      <c r="I153" s="219">
        <v>8.25</v>
      </c>
      <c r="J153" s="220">
        <f t="shared" si="161"/>
        <v>5346</v>
      </c>
      <c r="K153" s="8"/>
      <c r="L153" s="27">
        <f>J153*K153</f>
        <v>0</v>
      </c>
      <c r="M153" s="31">
        <f>O153*K153</f>
        <v>0</v>
      </c>
      <c r="N153" s="31">
        <f>P153*K153</f>
        <v>0</v>
      </c>
      <c r="O153" s="519">
        <v>13.149999999999999</v>
      </c>
      <c r="P153" s="524">
        <v>4.5999999999999999E-2</v>
      </c>
      <c r="Q153" s="90"/>
      <c r="R153" s="345" t="s">
        <v>10</v>
      </c>
      <c r="S153" s="523">
        <v>8682091108203</v>
      </c>
      <c r="T153" s="523">
        <v>8682091110541</v>
      </c>
      <c r="U153" s="523">
        <v>8682091110558</v>
      </c>
      <c r="V153" s="365">
        <v>1704906500</v>
      </c>
      <c r="W153" s="207"/>
    </row>
    <row r="154" spans="1:23" s="114" customFormat="1" ht="154.5" customHeight="1" outlineLevel="1">
      <c r="A154" s="58" t="s">
        <v>54</v>
      </c>
      <c r="B154" s="402" t="s">
        <v>445</v>
      </c>
      <c r="C154" s="10" t="s">
        <v>1177</v>
      </c>
      <c r="D154" s="118" t="s">
        <v>455</v>
      </c>
      <c r="E154" s="377">
        <v>15</v>
      </c>
      <c r="F154" s="377" t="s">
        <v>283</v>
      </c>
      <c r="G154" s="117">
        <v>12</v>
      </c>
      <c r="H154" s="117">
        <v>54</v>
      </c>
      <c r="I154" s="219">
        <v>8.25</v>
      </c>
      <c r="J154" s="220">
        <f t="shared" si="161"/>
        <v>5346</v>
      </c>
      <c r="K154" s="8"/>
      <c r="L154" s="27">
        <f t="shared" ref="L154" si="165">J154*K154</f>
        <v>0</v>
      </c>
      <c r="M154" s="31">
        <f t="shared" ref="M154" si="166">O154*K154</f>
        <v>0</v>
      </c>
      <c r="N154" s="31">
        <f t="shared" ref="N154" si="167">P154*K154</f>
        <v>0</v>
      </c>
      <c r="O154" s="519">
        <v>13.15</v>
      </c>
      <c r="P154" s="524">
        <v>4.5999999999999999E-2</v>
      </c>
      <c r="Q154" s="90"/>
      <c r="R154" s="362" t="s">
        <v>10</v>
      </c>
      <c r="S154" s="523">
        <v>8682091108173</v>
      </c>
      <c r="T154" s="523">
        <v>8682091110527</v>
      </c>
      <c r="U154" s="523">
        <v>8682091110534</v>
      </c>
      <c r="V154" s="363">
        <v>1704906500</v>
      </c>
      <c r="W154" s="207"/>
    </row>
    <row r="155" spans="1:23" ht="74.25" customHeight="1">
      <c r="A155" s="58" t="s">
        <v>54</v>
      </c>
      <c r="B155" s="177" t="s">
        <v>570</v>
      </c>
      <c r="C155" s="189" t="s">
        <v>900</v>
      </c>
      <c r="D155" s="339" t="s">
        <v>571</v>
      </c>
      <c r="E155" s="377">
        <v>7</v>
      </c>
      <c r="F155" s="377" t="s">
        <v>19</v>
      </c>
      <c r="G155" s="117">
        <v>12</v>
      </c>
      <c r="H155" s="117">
        <v>36</v>
      </c>
      <c r="I155" s="29">
        <v>8.7100000000000009</v>
      </c>
      <c r="J155" s="30">
        <f t="shared" si="161"/>
        <v>3762.7200000000003</v>
      </c>
      <c r="K155" s="8"/>
      <c r="L155" s="27">
        <f>J155*K155</f>
        <v>0</v>
      </c>
      <c r="M155" s="31">
        <f>O155*K155</f>
        <v>0</v>
      </c>
      <c r="N155" s="31">
        <f>P155*K155</f>
        <v>0</v>
      </c>
      <c r="O155" s="386">
        <v>4.92</v>
      </c>
      <c r="P155" s="366">
        <v>3.1E-2</v>
      </c>
      <c r="Q155" s="90"/>
      <c r="R155" s="173" t="s">
        <v>13</v>
      </c>
      <c r="S155" s="159">
        <v>6925374520746</v>
      </c>
      <c r="T155" s="159">
        <v>6925374520739</v>
      </c>
      <c r="U155" s="202">
        <v>6925374520753</v>
      </c>
      <c r="V155" s="317">
        <v>1704906500</v>
      </c>
      <c r="W155" s="308"/>
    </row>
    <row r="156" spans="1:23" s="114" customFormat="1" ht="101.25" customHeight="1">
      <c r="A156" s="194" t="s">
        <v>54</v>
      </c>
      <c r="B156" s="797" t="s">
        <v>1092</v>
      </c>
      <c r="C156" s="183" t="s">
        <v>898</v>
      </c>
      <c r="D156" s="110" t="s">
        <v>899</v>
      </c>
      <c r="E156" s="377">
        <v>12</v>
      </c>
      <c r="F156" s="377" t="s">
        <v>14</v>
      </c>
      <c r="G156" s="117">
        <v>12</v>
      </c>
      <c r="H156" s="117">
        <v>48</v>
      </c>
      <c r="I156" s="29">
        <v>8.7100000000000009</v>
      </c>
      <c r="J156" s="30">
        <f>I156*G156*H156</f>
        <v>5016.9600000000009</v>
      </c>
      <c r="K156" s="46"/>
      <c r="L156" s="27">
        <f t="shared" ref="L156" si="168">J156*K156</f>
        <v>0</v>
      </c>
      <c r="M156" s="31">
        <f t="shared" ref="M156" si="169">O156*K156</f>
        <v>0</v>
      </c>
      <c r="N156" s="31">
        <f t="shared" ref="N156" si="170">P156*K156</f>
        <v>0</v>
      </c>
      <c r="O156" s="806">
        <v>8.5</v>
      </c>
      <c r="P156" s="807">
        <v>2.5999999999999999E-2</v>
      </c>
      <c r="Q156" s="41"/>
      <c r="R156" s="190" t="s">
        <v>52</v>
      </c>
      <c r="S156" s="805">
        <v>6923450541623</v>
      </c>
      <c r="T156" s="805">
        <v>6923450541630</v>
      </c>
      <c r="U156" s="805">
        <v>6923450541616</v>
      </c>
      <c r="V156" s="392">
        <v>1704909800</v>
      </c>
      <c r="W156" s="207"/>
    </row>
    <row r="157" spans="1:23" ht="120.75" customHeight="1">
      <c r="A157" s="58" t="s">
        <v>54</v>
      </c>
      <c r="B157" s="798" t="s">
        <v>1197</v>
      </c>
      <c r="C157" s="189" t="s">
        <v>1221</v>
      </c>
      <c r="D157" s="339" t="s">
        <v>864</v>
      </c>
      <c r="E157" s="682">
        <v>10</v>
      </c>
      <c r="F157" s="377" t="s">
        <v>92</v>
      </c>
      <c r="G157" s="334">
        <v>20</v>
      </c>
      <c r="H157" s="335">
        <v>30</v>
      </c>
      <c r="I157" s="29">
        <v>8.7100000000000009</v>
      </c>
      <c r="J157" s="30">
        <f t="shared" si="161"/>
        <v>5226.0000000000009</v>
      </c>
      <c r="K157" s="8"/>
      <c r="L157" s="27">
        <f>J157*K157</f>
        <v>0</v>
      </c>
      <c r="M157" s="31">
        <f>O157*K157</f>
        <v>0</v>
      </c>
      <c r="N157" s="31">
        <f>P157*K157</f>
        <v>0</v>
      </c>
      <c r="O157" s="283">
        <v>7.95</v>
      </c>
      <c r="P157" s="281">
        <v>3.6999999999999998E-2</v>
      </c>
      <c r="Q157" s="90"/>
      <c r="R157" s="173" t="s">
        <v>13</v>
      </c>
      <c r="S157" s="159">
        <v>6986125545029</v>
      </c>
      <c r="T157" s="159">
        <v>6986125544923</v>
      </c>
      <c r="U157" s="429">
        <v>6986125544930</v>
      </c>
      <c r="V157" s="317">
        <v>1704906500</v>
      </c>
      <c r="W157" s="308"/>
    </row>
    <row r="158" spans="1:23" ht="130.5" customHeight="1">
      <c r="A158" s="59" t="s">
        <v>54</v>
      </c>
      <c r="B158" s="797" t="s">
        <v>1120</v>
      </c>
      <c r="C158" s="189" t="s">
        <v>1222</v>
      </c>
      <c r="D158" s="118" t="s">
        <v>1011</v>
      </c>
      <c r="E158" s="377">
        <v>12</v>
      </c>
      <c r="F158" s="377" t="s">
        <v>9</v>
      </c>
      <c r="G158" s="117">
        <v>12</v>
      </c>
      <c r="H158" s="117">
        <v>50</v>
      </c>
      <c r="I158" s="29">
        <v>9.1300000000000008</v>
      </c>
      <c r="J158" s="32">
        <f t="shared" si="161"/>
        <v>5478</v>
      </c>
      <c r="K158" s="8"/>
      <c r="L158" s="27">
        <f t="shared" ref="L158:L159" si="171">J158*K158</f>
        <v>0</v>
      </c>
      <c r="M158" s="31">
        <f t="shared" ref="M158:M159" si="172">O158*K158</f>
        <v>0</v>
      </c>
      <c r="N158" s="31">
        <f t="shared" ref="N158:N159" si="173">P158*K158</f>
        <v>0</v>
      </c>
      <c r="O158" s="283">
        <v>9.2000000000000011</v>
      </c>
      <c r="P158" s="167">
        <v>4.4999999999999998E-2</v>
      </c>
      <c r="Q158" s="111"/>
      <c r="R158" s="173" t="s">
        <v>13</v>
      </c>
      <c r="S158" s="16">
        <v>6971061724669</v>
      </c>
      <c r="T158" s="16">
        <v>6971061724676</v>
      </c>
      <c r="U158" s="16">
        <v>6971061724683</v>
      </c>
      <c r="V158" s="323">
        <v>1704906500</v>
      </c>
      <c r="W158" s="298"/>
    </row>
    <row r="159" spans="1:23" ht="124.5" customHeight="1">
      <c r="A159" s="58" t="s">
        <v>54</v>
      </c>
      <c r="B159" s="797" t="s">
        <v>1078</v>
      </c>
      <c r="C159" s="189" t="s">
        <v>1223</v>
      </c>
      <c r="D159" s="118" t="s">
        <v>1010</v>
      </c>
      <c r="E159" s="795">
        <v>7.5</v>
      </c>
      <c r="F159" s="377" t="s">
        <v>92</v>
      </c>
      <c r="G159" s="117">
        <v>20</v>
      </c>
      <c r="H159" s="117">
        <v>30</v>
      </c>
      <c r="I159" s="29">
        <v>9.6</v>
      </c>
      <c r="J159" s="30">
        <f>I159*G159*H159</f>
        <v>5760</v>
      </c>
      <c r="K159" s="8"/>
      <c r="L159" s="27">
        <f t="shared" si="171"/>
        <v>0</v>
      </c>
      <c r="M159" s="31">
        <f t="shared" si="172"/>
        <v>0</v>
      </c>
      <c r="N159" s="31">
        <f t="shared" si="173"/>
        <v>0</v>
      </c>
      <c r="O159" s="568">
        <v>7.12</v>
      </c>
      <c r="P159" s="611">
        <v>5.1999999999999998E-2</v>
      </c>
      <c r="Q159" s="90"/>
      <c r="R159" s="612" t="s">
        <v>13</v>
      </c>
      <c r="S159" s="515">
        <v>6925374524201</v>
      </c>
      <c r="T159" s="515">
        <v>6925374524195</v>
      </c>
      <c r="U159" s="515">
        <v>6925374524218</v>
      </c>
      <c r="V159" s="323">
        <v>1704906500</v>
      </c>
      <c r="W159" s="298"/>
    </row>
    <row r="160" spans="1:23" s="86" customFormat="1" ht="78.75" customHeight="1" outlineLevel="1">
      <c r="A160" s="58" t="s">
        <v>54</v>
      </c>
      <c r="B160" s="407" t="s">
        <v>1094</v>
      </c>
      <c r="C160" s="553" t="s">
        <v>1098</v>
      </c>
      <c r="D160" s="533" t="s">
        <v>1102</v>
      </c>
      <c r="E160" s="685">
        <v>9</v>
      </c>
      <c r="F160" s="377" t="s">
        <v>22</v>
      </c>
      <c r="G160" s="526">
        <v>24</v>
      </c>
      <c r="H160" s="526">
        <v>30</v>
      </c>
      <c r="I160" s="258">
        <v>8.84</v>
      </c>
      <c r="J160" s="259">
        <f t="shared" ref="J160" si="174">I160*G160*H160</f>
        <v>6364.8</v>
      </c>
      <c r="K160" s="8"/>
      <c r="L160" s="27">
        <f>J160*K160</f>
        <v>0</v>
      </c>
      <c r="M160" s="31">
        <f>O160*K160</f>
        <v>0</v>
      </c>
      <c r="N160" s="31">
        <f>P160*K160</f>
        <v>0</v>
      </c>
      <c r="O160" s="519">
        <v>8.35</v>
      </c>
      <c r="P160" s="520">
        <v>4.4999999999999998E-2</v>
      </c>
      <c r="Q160" s="528"/>
      <c r="R160" s="612" t="s">
        <v>13</v>
      </c>
      <c r="S160" s="516">
        <v>6986055225930</v>
      </c>
      <c r="T160" s="516">
        <v>6986055225947</v>
      </c>
      <c r="U160" s="516">
        <v>6986055225954</v>
      </c>
      <c r="V160" s="547">
        <v>1704906500</v>
      </c>
      <c r="W160" s="552"/>
    </row>
    <row r="161" spans="1:23" s="86" customFormat="1" ht="112.5" customHeight="1" outlineLevel="1">
      <c r="A161" s="58" t="s">
        <v>54</v>
      </c>
      <c r="B161" s="796" t="s">
        <v>1195</v>
      </c>
      <c r="C161" s="553" t="s">
        <v>1033</v>
      </c>
      <c r="D161" s="533" t="s">
        <v>1032</v>
      </c>
      <c r="E161" s="377">
        <v>10</v>
      </c>
      <c r="F161" s="377" t="s">
        <v>92</v>
      </c>
      <c r="G161" s="117">
        <v>20</v>
      </c>
      <c r="H161" s="117">
        <v>30</v>
      </c>
      <c r="I161" s="29">
        <v>8.84</v>
      </c>
      <c r="J161" s="259">
        <f>I161*G161*H161</f>
        <v>5304</v>
      </c>
      <c r="K161" s="8"/>
      <c r="L161" s="27">
        <f t="shared" ref="L161" si="175">J161*K161</f>
        <v>0</v>
      </c>
      <c r="M161" s="31">
        <f t="shared" ref="M161" si="176">O161*K161</f>
        <v>0</v>
      </c>
      <c r="N161" s="31">
        <f t="shared" ref="N161" si="177">P161*K161</f>
        <v>0</v>
      </c>
      <c r="O161" s="519">
        <v>7.35</v>
      </c>
      <c r="P161" s="520">
        <v>4.3999999999999997E-2</v>
      </c>
      <c r="Q161" s="90"/>
      <c r="R161" s="545" t="s">
        <v>13</v>
      </c>
      <c r="S161" s="516">
        <v>6987205523852</v>
      </c>
      <c r="T161" s="516">
        <v>6987205524132</v>
      </c>
      <c r="U161" s="516">
        <v>6987205524125</v>
      </c>
      <c r="V161" s="547">
        <v>1704906500</v>
      </c>
      <c r="W161" s="552"/>
    </row>
    <row r="162" spans="1:23" s="86" customFormat="1" ht="105.75" customHeight="1" outlineLevel="1">
      <c r="A162" s="59" t="s">
        <v>54</v>
      </c>
      <c r="B162" s="402" t="s">
        <v>1206</v>
      </c>
      <c r="C162" s="371" t="s">
        <v>1207</v>
      </c>
      <c r="D162" s="339" t="s">
        <v>442</v>
      </c>
      <c r="E162" s="682">
        <v>12</v>
      </c>
      <c r="F162" s="682" t="s">
        <v>19</v>
      </c>
      <c r="G162" s="334">
        <v>12</v>
      </c>
      <c r="H162" s="335">
        <v>36</v>
      </c>
      <c r="I162" s="258">
        <v>8.84</v>
      </c>
      <c r="J162" s="259">
        <f t="shared" si="161"/>
        <v>3818.88</v>
      </c>
      <c r="K162" s="8"/>
      <c r="L162" s="27">
        <f t="shared" ref="L162" si="178">J162*K162</f>
        <v>0</v>
      </c>
      <c r="M162" s="31">
        <f t="shared" ref="M162" si="179">O162*K162</f>
        <v>0</v>
      </c>
      <c r="N162" s="31">
        <f t="shared" ref="N162" si="180">P162*K162</f>
        <v>0</v>
      </c>
      <c r="O162" s="806">
        <v>2.9257575757575758</v>
      </c>
      <c r="P162" s="807">
        <v>3.7999999999999999E-2</v>
      </c>
      <c r="Q162" s="111"/>
      <c r="R162" s="190" t="s">
        <v>52</v>
      </c>
      <c r="S162" s="805">
        <v>6923450541975</v>
      </c>
      <c r="T162" s="805">
        <v>6923450541982</v>
      </c>
      <c r="U162" s="805">
        <v>6923450541999</v>
      </c>
      <c r="V162" s="315">
        <v>1704906500</v>
      </c>
      <c r="W162" s="305"/>
    </row>
    <row r="163" spans="1:23" s="86" customFormat="1" ht="78.75" hidden="1" customHeight="1" outlineLevel="1">
      <c r="A163" s="136" t="s">
        <v>54</v>
      </c>
      <c r="B163" s="411" t="s">
        <v>1095</v>
      </c>
      <c r="C163" s="861" t="s">
        <v>1097</v>
      </c>
      <c r="D163" s="663" t="s">
        <v>1096</v>
      </c>
      <c r="E163" s="694">
        <v>10</v>
      </c>
      <c r="F163" s="677" t="s">
        <v>92</v>
      </c>
      <c r="G163" s="140">
        <v>20</v>
      </c>
      <c r="H163" s="140">
        <v>30</v>
      </c>
      <c r="I163" s="141">
        <v>9.1300000000000008</v>
      </c>
      <c r="J163" s="260">
        <f>I163*G163*H163</f>
        <v>5478.0000000000009</v>
      </c>
      <c r="K163" s="142"/>
      <c r="L163" s="143">
        <f t="shared" ref="L163" si="181">J163*K163</f>
        <v>0</v>
      </c>
      <c r="M163" s="144">
        <f t="shared" ref="M163" si="182">O163*K163</f>
        <v>0</v>
      </c>
      <c r="N163" s="144">
        <f t="shared" ref="N163" si="183">P163*K163</f>
        <v>0</v>
      </c>
      <c r="O163" s="862">
        <v>8.6199999999999992</v>
      </c>
      <c r="P163" s="863">
        <v>0.04</v>
      </c>
      <c r="Q163" s="157"/>
      <c r="R163" s="612" t="s">
        <v>13</v>
      </c>
      <c r="S163" s="516">
        <v>6986055225886</v>
      </c>
      <c r="T163" s="516">
        <v>6986055225879</v>
      </c>
      <c r="U163" s="516">
        <v>6986055225893</v>
      </c>
      <c r="V163" s="547">
        <v>1704906500</v>
      </c>
      <c r="W163" s="552"/>
    </row>
    <row r="164" spans="1:23" s="86" customFormat="1" ht="108.75" customHeight="1" outlineLevel="1">
      <c r="A164" s="58" t="s">
        <v>54</v>
      </c>
      <c r="B164" s="407" t="s">
        <v>1152</v>
      </c>
      <c r="C164" s="719" t="s">
        <v>1153</v>
      </c>
      <c r="D164" s="720" t="s">
        <v>1154</v>
      </c>
      <c r="E164" s="685">
        <v>10</v>
      </c>
      <c r="F164" s="377" t="s">
        <v>92</v>
      </c>
      <c r="G164" s="117">
        <v>20</v>
      </c>
      <c r="H164" s="117">
        <v>30</v>
      </c>
      <c r="I164" s="29">
        <v>9.1300000000000008</v>
      </c>
      <c r="J164" s="259">
        <f>I164*G164*H164</f>
        <v>5478.0000000000009</v>
      </c>
      <c r="K164" s="8"/>
      <c r="L164" s="27">
        <f t="shared" ref="L164" si="184">J164*K164</f>
        <v>0</v>
      </c>
      <c r="M164" s="31">
        <f t="shared" ref="M164" si="185">O164*K164</f>
        <v>0</v>
      </c>
      <c r="N164" s="31">
        <f t="shared" ref="N164" si="186">P164*K164</f>
        <v>0</v>
      </c>
      <c r="O164" s="724">
        <v>7.6</v>
      </c>
      <c r="P164" s="725">
        <v>4.2000000000000003E-2</v>
      </c>
      <c r="Q164" s="90"/>
      <c r="R164" s="612" t="s">
        <v>13</v>
      </c>
      <c r="S164" s="723">
        <v>6926098789327</v>
      </c>
      <c r="T164" s="723">
        <v>6926098789334</v>
      </c>
      <c r="U164" s="723">
        <v>6926098789341</v>
      </c>
      <c r="V164" s="721">
        <v>1704906500</v>
      </c>
      <c r="W164" s="722"/>
    </row>
    <row r="165" spans="1:23" s="86" customFormat="1" ht="102" customHeight="1">
      <c r="A165" s="58" t="s">
        <v>54</v>
      </c>
      <c r="B165" s="402" t="s">
        <v>916</v>
      </c>
      <c r="C165" s="10" t="s">
        <v>608</v>
      </c>
      <c r="D165" s="118" t="s">
        <v>444</v>
      </c>
      <c r="E165" s="377">
        <v>12</v>
      </c>
      <c r="F165" s="377" t="s">
        <v>9</v>
      </c>
      <c r="G165" s="117">
        <v>12</v>
      </c>
      <c r="H165" s="117">
        <v>50</v>
      </c>
      <c r="I165" s="258">
        <v>9.25</v>
      </c>
      <c r="J165" s="259">
        <f>I165*G165*H165</f>
        <v>5550</v>
      </c>
      <c r="K165" s="8"/>
      <c r="L165" s="27">
        <f t="shared" ref="L165" si="187">J165*K165</f>
        <v>0</v>
      </c>
      <c r="M165" s="31">
        <f t="shared" ref="M165" si="188">O165*K165</f>
        <v>0</v>
      </c>
      <c r="N165" s="31">
        <f t="shared" ref="N165" si="189">P165*K165</f>
        <v>0</v>
      </c>
      <c r="O165" s="343">
        <v>9.4</v>
      </c>
      <c r="P165" s="338">
        <v>4.2999999999999997E-2</v>
      </c>
      <c r="Q165" s="256"/>
      <c r="R165" s="172" t="s">
        <v>13</v>
      </c>
      <c r="S165" s="284">
        <v>6971061725390</v>
      </c>
      <c r="T165" s="284">
        <v>6971061725369</v>
      </c>
      <c r="U165" s="284">
        <v>6971061725413</v>
      </c>
      <c r="V165" s="397">
        <v>1704906500</v>
      </c>
      <c r="W165" s="305"/>
    </row>
    <row r="166" spans="1:23" s="86" customFormat="1" ht="102" customHeight="1">
      <c r="A166" s="58" t="s">
        <v>54</v>
      </c>
      <c r="B166" s="402" t="s">
        <v>950</v>
      </c>
      <c r="C166" s="183" t="s">
        <v>952</v>
      </c>
      <c r="D166" s="118" t="s">
        <v>951</v>
      </c>
      <c r="E166" s="377">
        <v>12</v>
      </c>
      <c r="F166" s="377" t="s">
        <v>9</v>
      </c>
      <c r="G166" s="117">
        <v>12</v>
      </c>
      <c r="H166" s="117">
        <v>50</v>
      </c>
      <c r="I166" s="258">
        <v>9.25</v>
      </c>
      <c r="J166" s="259">
        <v>5550</v>
      </c>
      <c r="K166" s="8"/>
      <c r="L166" s="27">
        <f t="shared" ref="L166" si="190">J166*K166</f>
        <v>0</v>
      </c>
      <c r="M166" s="31">
        <f t="shared" ref="M166" si="191">O166*K166</f>
        <v>0</v>
      </c>
      <c r="N166" s="31">
        <f t="shared" ref="N166" si="192">P166*K166</f>
        <v>0</v>
      </c>
      <c r="O166" s="673">
        <v>9.5</v>
      </c>
      <c r="P166" s="674">
        <v>4.1000000000000002E-2</v>
      </c>
      <c r="Q166" s="256"/>
      <c r="R166" s="172" t="s">
        <v>13</v>
      </c>
      <c r="S166" s="672">
        <v>6971061725383</v>
      </c>
      <c r="T166" s="672">
        <v>6971061725376</v>
      </c>
      <c r="U166" s="672">
        <v>6971061725406</v>
      </c>
      <c r="V166" s="397">
        <v>1704906500</v>
      </c>
      <c r="W166" s="305"/>
    </row>
    <row r="167" spans="1:23" ht="78.75" customHeight="1">
      <c r="A167" s="58" t="s">
        <v>54</v>
      </c>
      <c r="B167" s="402" t="s">
        <v>548</v>
      </c>
      <c r="C167" s="10" t="s">
        <v>800</v>
      </c>
      <c r="D167" s="118" t="s">
        <v>549</v>
      </c>
      <c r="E167" s="377">
        <v>12</v>
      </c>
      <c r="F167" s="377" t="s">
        <v>9</v>
      </c>
      <c r="G167" s="117">
        <v>12</v>
      </c>
      <c r="H167" s="117">
        <v>50</v>
      </c>
      <c r="I167" s="29">
        <v>9.25</v>
      </c>
      <c r="J167" s="30">
        <f>I167*G167*H167</f>
        <v>5550</v>
      </c>
      <c r="K167" s="8"/>
      <c r="L167" s="27">
        <f>J167*K167</f>
        <v>0</v>
      </c>
      <c r="M167" s="31">
        <f>O167*K167</f>
        <v>0</v>
      </c>
      <c r="N167" s="31">
        <f>P167*K167</f>
        <v>0</v>
      </c>
      <c r="O167" s="343">
        <v>9.4</v>
      </c>
      <c r="P167" s="338">
        <v>4.1000000000000002E-2</v>
      </c>
      <c r="Q167" s="256"/>
      <c r="R167" s="173" t="s">
        <v>13</v>
      </c>
      <c r="S167" s="284">
        <v>6971061723648</v>
      </c>
      <c r="T167" s="284">
        <v>6971061723655</v>
      </c>
      <c r="U167" s="284">
        <v>6971061723662</v>
      </c>
      <c r="V167" s="323">
        <v>1704906500</v>
      </c>
      <c r="W167" s="308"/>
    </row>
    <row r="168" spans="1:23" s="121" customFormat="1" ht="90.75" customHeight="1">
      <c r="A168" s="59" t="s">
        <v>54</v>
      </c>
      <c r="B168" s="402" t="s">
        <v>124</v>
      </c>
      <c r="C168" s="183" t="s">
        <v>1017</v>
      </c>
      <c r="D168" s="118" t="s">
        <v>1016</v>
      </c>
      <c r="E168" s="377">
        <v>18</v>
      </c>
      <c r="F168" s="377" t="s">
        <v>19</v>
      </c>
      <c r="G168" s="117">
        <v>12</v>
      </c>
      <c r="H168" s="117">
        <v>36</v>
      </c>
      <c r="I168" s="219">
        <v>9.76</v>
      </c>
      <c r="J168" s="220">
        <f>I168*G168*H168</f>
        <v>4216.32</v>
      </c>
      <c r="K168" s="8"/>
      <c r="L168" s="27">
        <f t="shared" ref="L168" si="193">J168*K168</f>
        <v>0</v>
      </c>
      <c r="M168" s="31">
        <f t="shared" ref="M168" si="194">O168*K168</f>
        <v>0</v>
      </c>
      <c r="N168" s="31">
        <f t="shared" ref="N168" si="195">P168*K168</f>
        <v>0</v>
      </c>
      <c r="O168" s="654">
        <v>10.149999999999999</v>
      </c>
      <c r="P168" s="655">
        <v>0.05</v>
      </c>
      <c r="Q168" s="111"/>
      <c r="R168" s="178" t="s">
        <v>10</v>
      </c>
      <c r="S168" s="657">
        <v>8697423122291</v>
      </c>
      <c r="T168" s="657">
        <v>8697423122352</v>
      </c>
      <c r="U168" s="657">
        <v>8697423122369</v>
      </c>
      <c r="V168" s="451">
        <v>1704906500</v>
      </c>
      <c r="W168" s="309"/>
    </row>
    <row r="169" spans="1:23" s="114" customFormat="1" ht="74.25" customHeight="1" outlineLevel="1">
      <c r="A169" s="58" t="s">
        <v>54</v>
      </c>
      <c r="B169" s="785" t="s">
        <v>1199</v>
      </c>
      <c r="C169" s="784" t="s">
        <v>1203</v>
      </c>
      <c r="D169" s="786" t="s">
        <v>1201</v>
      </c>
      <c r="E169" s="787">
        <v>13</v>
      </c>
      <c r="F169" s="787" t="s">
        <v>1202</v>
      </c>
      <c r="G169" s="782">
        <v>6</v>
      </c>
      <c r="H169" s="782">
        <v>60</v>
      </c>
      <c r="I169" s="783">
        <v>9.8800000000000008</v>
      </c>
      <c r="J169" s="30">
        <f>I169*G169*H169</f>
        <v>3556.8</v>
      </c>
      <c r="K169" s="8"/>
      <c r="L169" s="27">
        <f>J169*K169</f>
        <v>0</v>
      </c>
      <c r="M169" s="31">
        <f>O169*K169</f>
        <v>0</v>
      </c>
      <c r="N169" s="31">
        <f>P169*K169</f>
        <v>0</v>
      </c>
      <c r="O169" s="806">
        <v>6.2</v>
      </c>
      <c r="P169" s="807">
        <v>0.04</v>
      </c>
      <c r="Q169" s="90"/>
      <c r="R169" s="190" t="s">
        <v>52</v>
      </c>
      <c r="S169" s="805">
        <v>6976685700242</v>
      </c>
      <c r="T169" s="805">
        <v>6976685700259</v>
      </c>
      <c r="U169" s="805">
        <v>6976685700266</v>
      </c>
      <c r="V169" s="808">
        <v>1704906500</v>
      </c>
      <c r="W169" s="790"/>
    </row>
    <row r="170" spans="1:23" s="86" customFormat="1" ht="106.5" customHeight="1" outlineLevel="1">
      <c r="A170" s="58" t="s">
        <v>54</v>
      </c>
      <c r="B170" s="421" t="s">
        <v>874</v>
      </c>
      <c r="C170" s="10" t="s">
        <v>878</v>
      </c>
      <c r="D170" s="118" t="s">
        <v>875</v>
      </c>
      <c r="E170" s="377">
        <v>13</v>
      </c>
      <c r="F170" s="377" t="s">
        <v>152</v>
      </c>
      <c r="G170" s="117">
        <v>18</v>
      </c>
      <c r="H170" s="117">
        <v>30</v>
      </c>
      <c r="I170" s="258">
        <v>9.93</v>
      </c>
      <c r="J170" s="259">
        <f t="shared" ref="J170" si="196">I170*G170*H170</f>
        <v>5362.2000000000007</v>
      </c>
      <c r="K170" s="8"/>
      <c r="L170" s="27">
        <f t="shared" ref="L170:L171" si="197">J170*K170</f>
        <v>0</v>
      </c>
      <c r="M170" s="31">
        <f t="shared" ref="M170:M171" si="198">O170*K170</f>
        <v>0</v>
      </c>
      <c r="N170" s="31">
        <f t="shared" ref="N170:N171" si="199">P170*K170</f>
        <v>0</v>
      </c>
      <c r="O170" s="343">
        <v>9.0500000000000007</v>
      </c>
      <c r="P170" s="338">
        <v>3.6999999999999998E-2</v>
      </c>
      <c r="Q170" s="90"/>
      <c r="R170" s="291" t="s">
        <v>13</v>
      </c>
      <c r="S170" s="290">
        <v>6984025548782</v>
      </c>
      <c r="T170" s="290">
        <v>6984025548799</v>
      </c>
      <c r="U170" s="290">
        <v>6984025548805</v>
      </c>
      <c r="V170" s="392">
        <v>1704906500</v>
      </c>
      <c r="W170" s="305"/>
    </row>
    <row r="171" spans="1:23" s="86" customFormat="1" ht="106.5" customHeight="1" outlineLevel="1">
      <c r="A171" s="58" t="s">
        <v>54</v>
      </c>
      <c r="B171" s="402" t="s">
        <v>1252</v>
      </c>
      <c r="C171" s="10" t="s">
        <v>877</v>
      </c>
      <c r="D171" s="118" t="s">
        <v>876</v>
      </c>
      <c r="E171" s="377">
        <v>13</v>
      </c>
      <c r="F171" s="377" t="s">
        <v>152</v>
      </c>
      <c r="G171" s="117">
        <v>18</v>
      </c>
      <c r="H171" s="117">
        <v>30</v>
      </c>
      <c r="I171" s="258">
        <v>9.93</v>
      </c>
      <c r="J171" s="259">
        <f t="shared" ref="J171" si="200">I171*G171*H171</f>
        <v>5362.2000000000007</v>
      </c>
      <c r="K171" s="8"/>
      <c r="L171" s="27">
        <f t="shared" si="197"/>
        <v>0</v>
      </c>
      <c r="M171" s="31">
        <f t="shared" si="198"/>
        <v>0</v>
      </c>
      <c r="N171" s="31">
        <f t="shared" si="199"/>
        <v>0</v>
      </c>
      <c r="O171" s="283">
        <v>9.25</v>
      </c>
      <c r="P171" s="338">
        <v>3.9E-2</v>
      </c>
      <c r="Q171" s="90"/>
      <c r="R171" s="291" t="s">
        <v>13</v>
      </c>
      <c r="S171" s="97">
        <v>6984025548812</v>
      </c>
      <c r="T171" s="97">
        <v>6984025548829</v>
      </c>
      <c r="U171" s="97">
        <v>6984025548836</v>
      </c>
      <c r="V171" s="323">
        <v>1704906500</v>
      </c>
      <c r="W171" s="305"/>
    </row>
    <row r="172" spans="1:23" s="86" customFormat="1" ht="81.75" customHeight="1" outlineLevel="1">
      <c r="A172" s="58" t="s">
        <v>54</v>
      </c>
      <c r="B172" s="407" t="s">
        <v>1180</v>
      </c>
      <c r="C172" s="769" t="s">
        <v>1182</v>
      </c>
      <c r="D172" s="764" t="s">
        <v>1181</v>
      </c>
      <c r="E172" s="767">
        <v>10</v>
      </c>
      <c r="F172" s="767" t="s">
        <v>22</v>
      </c>
      <c r="G172" s="38">
        <v>24</v>
      </c>
      <c r="H172" s="765">
        <v>30</v>
      </c>
      <c r="I172" s="768">
        <v>10</v>
      </c>
      <c r="J172" s="30">
        <f>I172*G172*H172</f>
        <v>7200</v>
      </c>
      <c r="K172" s="8"/>
      <c r="L172" s="27">
        <f t="shared" ref="L172" si="201">J172*K172</f>
        <v>0</v>
      </c>
      <c r="M172" s="31">
        <f t="shared" ref="M172" si="202">O172*K172</f>
        <v>0</v>
      </c>
      <c r="N172" s="31">
        <f t="shared" ref="N172" si="203">P172*K172</f>
        <v>0</v>
      </c>
      <c r="O172" s="777">
        <v>12.8</v>
      </c>
      <c r="P172" s="778">
        <v>3.4000000000000002E-2</v>
      </c>
      <c r="Q172" s="90"/>
      <c r="R172" s="291" t="s">
        <v>13</v>
      </c>
      <c r="S172" s="775">
        <v>6009699761869</v>
      </c>
      <c r="T172" s="775">
        <v>6004940002279</v>
      </c>
      <c r="U172" s="775" t="s">
        <v>536</v>
      </c>
      <c r="V172" s="741">
        <v>1704906500</v>
      </c>
      <c r="W172" s="766"/>
    </row>
    <row r="173" spans="1:23" s="114" customFormat="1" ht="95.25" customHeight="1" outlineLevel="1">
      <c r="A173" s="58" t="s">
        <v>54</v>
      </c>
      <c r="B173" s="402" t="s">
        <v>229</v>
      </c>
      <c r="C173" s="241" t="s">
        <v>1217</v>
      </c>
      <c r="D173" s="37" t="s">
        <v>233</v>
      </c>
      <c r="E173" s="377">
        <v>15</v>
      </c>
      <c r="F173" s="377" t="s">
        <v>19</v>
      </c>
      <c r="G173" s="117">
        <v>12</v>
      </c>
      <c r="H173" s="117">
        <v>36</v>
      </c>
      <c r="I173" s="29">
        <v>10.99</v>
      </c>
      <c r="J173" s="30">
        <f t="shared" ref="J173:J177" si="204">I173*G173*H173</f>
        <v>4747.68</v>
      </c>
      <c r="K173" s="8"/>
      <c r="L173" s="27">
        <f>J173*K173</f>
        <v>0</v>
      </c>
      <c r="M173" s="31">
        <f>O173*K173</f>
        <v>0</v>
      </c>
      <c r="N173" s="31">
        <f>P173*K173</f>
        <v>0</v>
      </c>
      <c r="O173" s="104">
        <v>8.32</v>
      </c>
      <c r="P173" s="105">
        <v>3.2899999999999999E-2</v>
      </c>
      <c r="Q173" s="90"/>
      <c r="R173" s="175" t="s">
        <v>13</v>
      </c>
      <c r="S173" s="16">
        <v>6925374518927</v>
      </c>
      <c r="T173" s="16">
        <v>6925374518910</v>
      </c>
      <c r="U173" s="16">
        <v>69253745189103</v>
      </c>
      <c r="V173" s="618">
        <v>1704906500</v>
      </c>
      <c r="W173" s="207"/>
    </row>
    <row r="174" spans="1:23" s="114" customFormat="1" ht="91.5" customHeight="1" outlineLevel="1">
      <c r="A174" s="58" t="s">
        <v>54</v>
      </c>
      <c r="B174" s="402" t="s">
        <v>230</v>
      </c>
      <c r="C174" s="241" t="s">
        <v>1218</v>
      </c>
      <c r="D174" s="37" t="s">
        <v>234</v>
      </c>
      <c r="E174" s="377">
        <v>15</v>
      </c>
      <c r="F174" s="377" t="s">
        <v>19</v>
      </c>
      <c r="G174" s="117">
        <v>12</v>
      </c>
      <c r="H174" s="117">
        <v>36</v>
      </c>
      <c r="I174" s="29">
        <v>10.99</v>
      </c>
      <c r="J174" s="30">
        <f t="shared" si="204"/>
        <v>4747.68</v>
      </c>
      <c r="K174" s="8"/>
      <c r="L174" s="27">
        <f>J174*K174</f>
        <v>0</v>
      </c>
      <c r="M174" s="31">
        <f>O174*K174</f>
        <v>0</v>
      </c>
      <c r="N174" s="31">
        <f>P174*K174</f>
        <v>0</v>
      </c>
      <c r="O174" s="104">
        <v>8.59</v>
      </c>
      <c r="P174" s="105">
        <v>3.3300000000000003E-2</v>
      </c>
      <c r="Q174" s="90"/>
      <c r="R174" s="175" t="s">
        <v>13</v>
      </c>
      <c r="S174" s="16">
        <v>6925374518958</v>
      </c>
      <c r="T174" s="16">
        <v>6925374518941</v>
      </c>
      <c r="U174" s="16">
        <v>6925374518934</v>
      </c>
      <c r="V174" s="618">
        <v>1704906500</v>
      </c>
      <c r="W174" s="207"/>
    </row>
    <row r="175" spans="1:23" s="114" customFormat="1" ht="95.25" customHeight="1" outlineLevel="1">
      <c r="A175" s="58" t="s">
        <v>54</v>
      </c>
      <c r="B175" s="402" t="s">
        <v>231</v>
      </c>
      <c r="C175" s="241" t="s">
        <v>1219</v>
      </c>
      <c r="D175" s="37" t="s">
        <v>235</v>
      </c>
      <c r="E175" s="377">
        <v>15</v>
      </c>
      <c r="F175" s="377" t="s">
        <v>19</v>
      </c>
      <c r="G175" s="117">
        <v>12</v>
      </c>
      <c r="H175" s="117">
        <v>36</v>
      </c>
      <c r="I175" s="29">
        <v>10.99</v>
      </c>
      <c r="J175" s="30">
        <f t="shared" si="204"/>
        <v>4747.68</v>
      </c>
      <c r="K175" s="8"/>
      <c r="L175" s="27">
        <f t="shared" ref="L175" si="205">J175*K175</f>
        <v>0</v>
      </c>
      <c r="M175" s="31">
        <f t="shared" ref="M175" si="206">O175*K175</f>
        <v>0</v>
      </c>
      <c r="N175" s="31">
        <f t="shared" ref="N175" si="207">P175*K175</f>
        <v>0</v>
      </c>
      <c r="O175" s="104">
        <v>8.9600000000000009</v>
      </c>
      <c r="P175" s="105">
        <v>3.5099999999999999E-2</v>
      </c>
      <c r="Q175" s="90"/>
      <c r="R175" s="172" t="s">
        <v>13</v>
      </c>
      <c r="S175" s="16">
        <v>6925374519016</v>
      </c>
      <c r="T175" s="16">
        <v>6925374519009</v>
      </c>
      <c r="U175" s="16">
        <v>6925374518996</v>
      </c>
      <c r="V175" s="618">
        <v>1704906500</v>
      </c>
      <c r="W175" s="207"/>
    </row>
    <row r="176" spans="1:23" s="114" customFormat="1" ht="95.25" customHeight="1" outlineLevel="1">
      <c r="A176" s="58" t="s">
        <v>54</v>
      </c>
      <c r="B176" s="402" t="s">
        <v>232</v>
      </c>
      <c r="C176" s="241" t="s">
        <v>1220</v>
      </c>
      <c r="D176" s="37" t="s">
        <v>236</v>
      </c>
      <c r="E176" s="377">
        <v>15</v>
      </c>
      <c r="F176" s="679" t="s">
        <v>19</v>
      </c>
      <c r="G176" s="112">
        <v>12</v>
      </c>
      <c r="H176" s="112">
        <v>36</v>
      </c>
      <c r="I176" s="29">
        <v>10.99</v>
      </c>
      <c r="J176" s="30">
        <f t="shared" si="204"/>
        <v>4747.68</v>
      </c>
      <c r="K176" s="8"/>
      <c r="L176" s="27">
        <f>J176*K176</f>
        <v>0</v>
      </c>
      <c r="M176" s="31">
        <f>O176*K176</f>
        <v>0</v>
      </c>
      <c r="N176" s="31">
        <f>P176*K176</f>
        <v>0</v>
      </c>
      <c r="O176" s="340">
        <v>8.9</v>
      </c>
      <c r="P176" s="341">
        <v>3.3300000000000003E-2</v>
      </c>
      <c r="Q176" s="433"/>
      <c r="R176" s="431" t="s">
        <v>13</v>
      </c>
      <c r="S176" s="28">
        <v>6925374518989</v>
      </c>
      <c r="T176" s="28">
        <v>6925374518972</v>
      </c>
      <c r="U176" s="28">
        <v>6925374518996</v>
      </c>
      <c r="V176" s="618">
        <v>1704906500</v>
      </c>
      <c r="W176" s="207"/>
    </row>
    <row r="177" spans="1:23" s="114" customFormat="1" ht="87.75" customHeight="1" outlineLevel="1">
      <c r="A177" s="58" t="s">
        <v>54</v>
      </c>
      <c r="B177" s="785" t="s">
        <v>1192</v>
      </c>
      <c r="C177" s="794" t="s">
        <v>1194</v>
      </c>
      <c r="D177" s="791" t="s">
        <v>1193</v>
      </c>
      <c r="E177" s="787">
        <v>12</v>
      </c>
      <c r="F177" s="377" t="s">
        <v>40</v>
      </c>
      <c r="G177" s="117">
        <v>12</v>
      </c>
      <c r="H177" s="117">
        <v>30</v>
      </c>
      <c r="I177" s="258">
        <v>11</v>
      </c>
      <c r="J177" s="30">
        <f t="shared" si="204"/>
        <v>3960</v>
      </c>
      <c r="K177" s="8"/>
      <c r="L177" s="27">
        <f>J177*K177</f>
        <v>0</v>
      </c>
      <c r="M177" s="31">
        <f>O177*K177</f>
        <v>0</v>
      </c>
      <c r="N177" s="31">
        <f>P177*K177</f>
        <v>0</v>
      </c>
      <c r="O177" s="806">
        <v>5.32</v>
      </c>
      <c r="P177" s="807">
        <v>5.7000000000000002E-2</v>
      </c>
      <c r="Q177" s="793"/>
      <c r="R177" s="431" t="s">
        <v>13</v>
      </c>
      <c r="S177" s="805">
        <v>6923450541876</v>
      </c>
      <c r="T177" s="805">
        <v>6923450541869</v>
      </c>
      <c r="U177" s="805">
        <v>6923450541883</v>
      </c>
      <c r="V177" s="792">
        <v>1704906500</v>
      </c>
      <c r="W177" s="790"/>
    </row>
    <row r="178" spans="1:23" s="86" customFormat="1" ht="78" customHeight="1" outlineLevel="1">
      <c r="A178" s="58" t="s">
        <v>54</v>
      </c>
      <c r="B178" s="402" t="s">
        <v>1138</v>
      </c>
      <c r="C178" s="183" t="s">
        <v>834</v>
      </c>
      <c r="D178" s="118" t="s">
        <v>428</v>
      </c>
      <c r="E178" s="377">
        <v>18</v>
      </c>
      <c r="F178" s="377" t="s">
        <v>14</v>
      </c>
      <c r="G178" s="117">
        <v>12</v>
      </c>
      <c r="H178" s="117">
        <v>48</v>
      </c>
      <c r="I178" s="29">
        <v>11.5</v>
      </c>
      <c r="J178" s="30">
        <f>I178*G178*H178</f>
        <v>6624</v>
      </c>
      <c r="K178" s="8"/>
      <c r="L178" s="27">
        <f>J178*K178</f>
        <v>0</v>
      </c>
      <c r="M178" s="31">
        <f>O178*K178</f>
        <v>0</v>
      </c>
      <c r="N178" s="31">
        <f>P178*K178</f>
        <v>0</v>
      </c>
      <c r="O178" s="343">
        <v>11.128648383937318</v>
      </c>
      <c r="P178" s="338">
        <v>0.03</v>
      </c>
      <c r="Q178" s="41"/>
      <c r="R178" s="431" t="s">
        <v>13</v>
      </c>
      <c r="S178" s="284">
        <v>4627112751789</v>
      </c>
      <c r="T178" s="284">
        <v>4627112751796</v>
      </c>
      <c r="U178" s="284">
        <v>4627112751802</v>
      </c>
      <c r="V178" s="647">
        <v>1704906500</v>
      </c>
      <c r="W178" s="648"/>
    </row>
    <row r="179" spans="1:23" s="121" customFormat="1" ht="73.5" customHeight="1" outlineLevel="1">
      <c r="A179" s="58" t="s">
        <v>54</v>
      </c>
      <c r="B179" s="402" t="s">
        <v>609</v>
      </c>
      <c r="C179" s="588" t="s">
        <v>1057</v>
      </c>
      <c r="D179" s="118" t="s">
        <v>610</v>
      </c>
      <c r="E179" s="377">
        <v>18</v>
      </c>
      <c r="F179" s="377" t="s">
        <v>19</v>
      </c>
      <c r="G179" s="117">
        <v>12</v>
      </c>
      <c r="H179" s="117">
        <v>36</v>
      </c>
      <c r="I179" s="536">
        <v>12.62</v>
      </c>
      <c r="J179" s="30">
        <f t="shared" ref="J179" si="208">I179*G179*H179</f>
        <v>5451.84</v>
      </c>
      <c r="K179" s="8"/>
      <c r="L179" s="27">
        <f t="shared" ref="L179" si="209">J179*K179</f>
        <v>0</v>
      </c>
      <c r="M179" s="31">
        <f t="shared" ref="M179" si="210">O179*K179</f>
        <v>0</v>
      </c>
      <c r="N179" s="31">
        <f t="shared" ref="N179" si="211">P179*K179</f>
        <v>0</v>
      </c>
      <c r="O179" s="283">
        <v>9.6</v>
      </c>
      <c r="P179" s="167">
        <v>3.7999999999999999E-2</v>
      </c>
      <c r="Q179" s="90"/>
      <c r="R179" s="178" t="s">
        <v>13</v>
      </c>
      <c r="S179" s="120">
        <v>6925374517814</v>
      </c>
      <c r="T179" s="120">
        <v>6925374517821</v>
      </c>
      <c r="U179" s="120">
        <v>6925374517838</v>
      </c>
      <c r="V179" s="455">
        <v>1704906500</v>
      </c>
      <c r="W179" s="309"/>
    </row>
    <row r="180" spans="1:23" s="121" customFormat="1" ht="99" customHeight="1" outlineLevel="1">
      <c r="A180" s="58" t="s">
        <v>54</v>
      </c>
      <c r="B180" s="402" t="s">
        <v>194</v>
      </c>
      <c r="C180" s="10" t="s">
        <v>1216</v>
      </c>
      <c r="D180" s="118" t="s">
        <v>624</v>
      </c>
      <c r="E180" s="377">
        <v>13</v>
      </c>
      <c r="F180" s="377" t="s">
        <v>14</v>
      </c>
      <c r="G180" s="117">
        <v>12</v>
      </c>
      <c r="H180" s="117">
        <v>48</v>
      </c>
      <c r="I180" s="29">
        <v>13.08</v>
      </c>
      <c r="J180" s="30">
        <f>I180*G180*H180</f>
        <v>7534.08</v>
      </c>
      <c r="K180" s="8"/>
      <c r="L180" s="27">
        <f>J180*K180</f>
        <v>0</v>
      </c>
      <c r="M180" s="31">
        <f>O180*K180</f>
        <v>0</v>
      </c>
      <c r="N180" s="31">
        <f>P180*K180</f>
        <v>0</v>
      </c>
      <c r="O180" s="354">
        <v>10</v>
      </c>
      <c r="P180" s="355">
        <v>6.6000000000000003E-2</v>
      </c>
      <c r="Q180" s="90"/>
      <c r="R180" s="178" t="s">
        <v>13</v>
      </c>
      <c r="S180" s="284">
        <v>6936205678994</v>
      </c>
      <c r="T180" s="284">
        <v>6936205678970</v>
      </c>
      <c r="U180" s="284">
        <v>6936205678925</v>
      </c>
      <c r="V180" s="374">
        <v>1704906500</v>
      </c>
      <c r="W180" s="309"/>
    </row>
    <row r="181" spans="1:23" s="86" customFormat="1" ht="75.75" customHeight="1" outlineLevel="1">
      <c r="A181" s="58" t="s">
        <v>54</v>
      </c>
      <c r="B181" s="402" t="s">
        <v>803</v>
      </c>
      <c r="C181" s="10" t="s">
        <v>805</v>
      </c>
      <c r="D181" s="118" t="s">
        <v>804</v>
      </c>
      <c r="E181" s="377">
        <v>18</v>
      </c>
      <c r="F181" s="377" t="s">
        <v>19</v>
      </c>
      <c r="G181" s="117">
        <v>12</v>
      </c>
      <c r="H181" s="117">
        <v>36</v>
      </c>
      <c r="I181" s="29">
        <v>14.71</v>
      </c>
      <c r="J181" s="30">
        <f t="shared" ref="J181:J187" si="212">I181*G181*H181</f>
        <v>6354.72</v>
      </c>
      <c r="K181" s="8"/>
      <c r="L181" s="27">
        <f t="shared" ref="L181" si="213">J181*K181</f>
        <v>0</v>
      </c>
      <c r="M181" s="31">
        <f t="shared" ref="M181" si="214">O181*K181</f>
        <v>0</v>
      </c>
      <c r="N181" s="31">
        <f t="shared" ref="N181" si="215">P181*K181</f>
        <v>0</v>
      </c>
      <c r="O181" s="283">
        <v>9.5499999999999989</v>
      </c>
      <c r="P181" s="281">
        <v>3.5999999999999997E-2</v>
      </c>
      <c r="Q181" s="90"/>
      <c r="R181" s="172" t="s">
        <v>13</v>
      </c>
      <c r="S181" s="97">
        <v>6925374520432</v>
      </c>
      <c r="T181" s="97">
        <v>6925374520425</v>
      </c>
      <c r="U181" s="97">
        <v>6925374520449</v>
      </c>
      <c r="V181" s="323">
        <v>1704906500</v>
      </c>
      <c r="W181" s="305"/>
    </row>
    <row r="182" spans="1:23" s="86" customFormat="1" ht="101.25" customHeight="1" outlineLevel="1">
      <c r="A182" s="58" t="s">
        <v>54</v>
      </c>
      <c r="B182" s="407" t="s">
        <v>618</v>
      </c>
      <c r="C182" s="243" t="s">
        <v>759</v>
      </c>
      <c r="D182" s="118" t="s">
        <v>625</v>
      </c>
      <c r="E182" s="377">
        <v>20</v>
      </c>
      <c r="F182" s="377" t="s">
        <v>11</v>
      </c>
      <c r="G182" s="38">
        <v>12</v>
      </c>
      <c r="H182" s="117">
        <v>24</v>
      </c>
      <c r="I182" s="258">
        <v>14.83</v>
      </c>
      <c r="J182" s="259">
        <f t="shared" si="212"/>
        <v>4271.04</v>
      </c>
      <c r="K182" s="8"/>
      <c r="L182" s="27">
        <f t="shared" ref="L182" si="216">J182*K182</f>
        <v>0</v>
      </c>
      <c r="M182" s="31">
        <f t="shared" ref="M182" si="217">O182*K182</f>
        <v>0</v>
      </c>
      <c r="N182" s="31">
        <f t="shared" ref="N182" si="218">P182*K182</f>
        <v>0</v>
      </c>
      <c r="O182" s="364">
        <v>8.5</v>
      </c>
      <c r="P182" s="360">
        <v>0.06</v>
      </c>
      <c r="Q182" s="90"/>
      <c r="R182" s="345" t="s">
        <v>10</v>
      </c>
      <c r="S182" s="290">
        <v>8682091111555</v>
      </c>
      <c r="T182" s="290">
        <v>8682091111616</v>
      </c>
      <c r="U182" s="290">
        <v>8682091112286</v>
      </c>
      <c r="V182" s="331">
        <v>1704906500</v>
      </c>
      <c r="W182" s="305"/>
    </row>
    <row r="183" spans="1:23" s="86" customFormat="1" ht="101.25" customHeight="1" outlineLevel="1">
      <c r="A183" s="58" t="s">
        <v>54</v>
      </c>
      <c r="B183" s="407" t="s">
        <v>619</v>
      </c>
      <c r="C183" s="243" t="s">
        <v>760</v>
      </c>
      <c r="D183" s="118" t="s">
        <v>627</v>
      </c>
      <c r="E183" s="377">
        <v>20</v>
      </c>
      <c r="F183" s="377" t="s">
        <v>11</v>
      </c>
      <c r="G183" s="38">
        <v>12</v>
      </c>
      <c r="H183" s="117">
        <v>24</v>
      </c>
      <c r="I183" s="258">
        <v>14.83</v>
      </c>
      <c r="J183" s="259">
        <f t="shared" si="212"/>
        <v>4271.04</v>
      </c>
      <c r="K183" s="8"/>
      <c r="L183" s="27">
        <f>J183*K183</f>
        <v>0</v>
      </c>
      <c r="M183" s="31">
        <f>O183*K183</f>
        <v>0</v>
      </c>
      <c r="N183" s="31">
        <f>P183*K183</f>
        <v>0</v>
      </c>
      <c r="O183" s="292">
        <v>8.5</v>
      </c>
      <c r="P183" s="281">
        <v>0.06</v>
      </c>
      <c r="Q183" s="90"/>
      <c r="R183" s="180" t="s">
        <v>10</v>
      </c>
      <c r="S183" s="97">
        <v>8682091111562</v>
      </c>
      <c r="T183" s="97">
        <v>8682091111623</v>
      </c>
      <c r="U183" s="97">
        <v>8682091112293</v>
      </c>
      <c r="V183" s="317">
        <v>1704906500</v>
      </c>
      <c r="W183" s="305"/>
    </row>
    <row r="184" spans="1:23" s="86" customFormat="1" ht="124.5" customHeight="1" outlineLevel="1">
      <c r="A184" s="58" t="s">
        <v>54</v>
      </c>
      <c r="B184" s="407" t="s">
        <v>620</v>
      </c>
      <c r="C184" s="243" t="s">
        <v>761</v>
      </c>
      <c r="D184" s="118" t="s">
        <v>626</v>
      </c>
      <c r="E184" s="377">
        <v>20</v>
      </c>
      <c r="F184" s="377" t="s">
        <v>11</v>
      </c>
      <c r="G184" s="38">
        <v>12</v>
      </c>
      <c r="H184" s="117">
        <v>24</v>
      </c>
      <c r="I184" s="258">
        <v>14.83</v>
      </c>
      <c r="J184" s="259">
        <f t="shared" si="212"/>
        <v>4271.04</v>
      </c>
      <c r="K184" s="8"/>
      <c r="L184" s="27">
        <f>J184*K184</f>
        <v>0</v>
      </c>
      <c r="M184" s="31">
        <f>O184*K184</f>
        <v>0</v>
      </c>
      <c r="N184" s="31">
        <f>P184*K184</f>
        <v>0</v>
      </c>
      <c r="O184" s="292">
        <v>8.5</v>
      </c>
      <c r="P184" s="281">
        <v>0.06</v>
      </c>
      <c r="Q184" s="90"/>
      <c r="R184" s="180" t="s">
        <v>10</v>
      </c>
      <c r="S184" s="97">
        <v>8682091111531</v>
      </c>
      <c r="T184" s="97">
        <v>8682091111593</v>
      </c>
      <c r="U184" s="97">
        <v>8682091112262</v>
      </c>
      <c r="V184" s="317">
        <v>1704906500</v>
      </c>
      <c r="W184" s="305"/>
    </row>
    <row r="185" spans="1:23" s="86" customFormat="1" ht="101.25" customHeight="1" outlineLevel="1">
      <c r="A185" s="58" t="s">
        <v>54</v>
      </c>
      <c r="B185" s="407" t="s">
        <v>621</v>
      </c>
      <c r="C185" s="243" t="s">
        <v>762</v>
      </c>
      <c r="D185" s="118" t="s">
        <v>628</v>
      </c>
      <c r="E185" s="377">
        <v>20</v>
      </c>
      <c r="F185" s="377" t="s">
        <v>11</v>
      </c>
      <c r="G185" s="38">
        <v>12</v>
      </c>
      <c r="H185" s="117">
        <v>24</v>
      </c>
      <c r="I185" s="258">
        <v>14.83</v>
      </c>
      <c r="J185" s="259">
        <f t="shared" si="212"/>
        <v>4271.04</v>
      </c>
      <c r="K185" s="8"/>
      <c r="L185" s="27">
        <f t="shared" ref="L185" si="219">J185*K185</f>
        <v>0</v>
      </c>
      <c r="M185" s="31">
        <f t="shared" ref="M185" si="220">O185*K185</f>
        <v>0</v>
      </c>
      <c r="N185" s="31">
        <f t="shared" ref="N185" si="221">P185*K185</f>
        <v>0</v>
      </c>
      <c r="O185" s="292">
        <v>8.5</v>
      </c>
      <c r="P185" s="281">
        <v>6.2E-2</v>
      </c>
      <c r="Q185" s="90"/>
      <c r="R185" s="180" t="s">
        <v>10</v>
      </c>
      <c r="S185" s="97">
        <v>8682091111548</v>
      </c>
      <c r="T185" s="97">
        <v>8682091111609</v>
      </c>
      <c r="U185" s="97">
        <v>8682091112279</v>
      </c>
      <c r="V185" s="317">
        <v>1704906500</v>
      </c>
      <c r="W185" s="305"/>
    </row>
    <row r="186" spans="1:23" s="86" customFormat="1" ht="123.75" customHeight="1" outlineLevel="1">
      <c r="A186" s="58" t="s">
        <v>54</v>
      </c>
      <c r="B186" s="407" t="s">
        <v>622</v>
      </c>
      <c r="C186" s="243" t="s">
        <v>763</v>
      </c>
      <c r="D186" s="118" t="s">
        <v>629</v>
      </c>
      <c r="E186" s="377">
        <v>20</v>
      </c>
      <c r="F186" s="377" t="s">
        <v>11</v>
      </c>
      <c r="G186" s="38">
        <v>12</v>
      </c>
      <c r="H186" s="117">
        <v>24</v>
      </c>
      <c r="I186" s="258">
        <v>14.83</v>
      </c>
      <c r="J186" s="259">
        <f t="shared" si="212"/>
        <v>4271.04</v>
      </c>
      <c r="K186" s="8"/>
      <c r="L186" s="27">
        <f>J186*K186</f>
        <v>0</v>
      </c>
      <c r="M186" s="31">
        <f>O186*K186</f>
        <v>0</v>
      </c>
      <c r="N186" s="31">
        <f>P186*K186</f>
        <v>0</v>
      </c>
      <c r="O186" s="292">
        <v>8.5</v>
      </c>
      <c r="P186" s="281">
        <v>6.2E-2</v>
      </c>
      <c r="Q186" s="90"/>
      <c r="R186" s="180" t="s">
        <v>10</v>
      </c>
      <c r="S186" s="97">
        <v>8682091111586</v>
      </c>
      <c r="T186" s="97">
        <v>8682091111647</v>
      </c>
      <c r="U186" s="97">
        <v>8682091112316</v>
      </c>
      <c r="V186" s="317">
        <v>1704906500</v>
      </c>
      <c r="W186" s="305"/>
    </row>
    <row r="187" spans="1:23" s="86" customFormat="1" ht="118.5" customHeight="1" outlineLevel="1">
      <c r="A187" s="58" t="s">
        <v>54</v>
      </c>
      <c r="B187" s="407" t="s">
        <v>623</v>
      </c>
      <c r="C187" s="243" t="s">
        <v>764</v>
      </c>
      <c r="D187" s="118" t="s">
        <v>630</v>
      </c>
      <c r="E187" s="377">
        <v>20</v>
      </c>
      <c r="F187" s="377" t="s">
        <v>11</v>
      </c>
      <c r="G187" s="38">
        <v>12</v>
      </c>
      <c r="H187" s="117">
        <v>24</v>
      </c>
      <c r="I187" s="258">
        <v>14.83</v>
      </c>
      <c r="J187" s="259">
        <f t="shared" si="212"/>
        <v>4271.04</v>
      </c>
      <c r="K187" s="8"/>
      <c r="L187" s="27">
        <f t="shared" ref="L187" si="222">J187*K187</f>
        <v>0</v>
      </c>
      <c r="M187" s="31">
        <f t="shared" ref="M187" si="223">O187*K187</f>
        <v>0</v>
      </c>
      <c r="N187" s="31">
        <f t="shared" ref="N187" si="224">P187*K187</f>
        <v>0</v>
      </c>
      <c r="O187" s="292">
        <v>8.5</v>
      </c>
      <c r="P187" s="281">
        <v>6.2E-2</v>
      </c>
      <c r="Q187" s="90"/>
      <c r="R187" s="180" t="s">
        <v>10</v>
      </c>
      <c r="S187" s="97">
        <v>8682091111579</v>
      </c>
      <c r="T187" s="97">
        <v>8682091111630</v>
      </c>
      <c r="U187" s="97">
        <v>8682091112309</v>
      </c>
      <c r="V187" s="317">
        <v>1704906500</v>
      </c>
      <c r="W187" s="305"/>
    </row>
    <row r="188" spans="1:23" ht="58.5" customHeight="1" outlineLevel="1">
      <c r="A188" s="70"/>
      <c r="B188" s="409"/>
      <c r="C188" s="1"/>
      <c r="D188" s="3" t="s">
        <v>201</v>
      </c>
      <c r="E188" s="684"/>
      <c r="F188" s="6"/>
      <c r="G188" s="6"/>
      <c r="H188" s="6"/>
      <c r="I188" s="4"/>
      <c r="J188" s="4"/>
      <c r="K188" s="232" t="s">
        <v>50</v>
      </c>
      <c r="L188" s="4"/>
      <c r="M188" s="45"/>
      <c r="N188" s="4"/>
      <c r="O188" s="295"/>
      <c r="P188" s="296"/>
      <c r="Q188" s="43"/>
      <c r="R188" s="172"/>
      <c r="S188" s="284"/>
      <c r="T188" s="284"/>
      <c r="U188" s="288"/>
      <c r="V188" s="318"/>
      <c r="W188" s="305"/>
    </row>
    <row r="189" spans="1:23" s="114" customFormat="1" ht="80.25" customHeight="1">
      <c r="A189" s="59" t="s">
        <v>54</v>
      </c>
      <c r="B189" s="177" t="s">
        <v>281</v>
      </c>
      <c r="C189" s="189" t="s">
        <v>1076</v>
      </c>
      <c r="D189" s="251" t="s">
        <v>282</v>
      </c>
      <c r="E189" s="377">
        <v>4</v>
      </c>
      <c r="F189" s="377" t="s">
        <v>139</v>
      </c>
      <c r="G189" s="117">
        <v>12</v>
      </c>
      <c r="H189" s="117">
        <v>150</v>
      </c>
      <c r="I189" s="29">
        <v>2.0599999999999996</v>
      </c>
      <c r="J189" s="30">
        <f>I189*G189*H189</f>
        <v>3707.9999999999991</v>
      </c>
      <c r="K189" s="8"/>
      <c r="L189" s="27">
        <f>J189*K189</f>
        <v>0</v>
      </c>
      <c r="M189" s="31">
        <f>O189*K189</f>
        <v>0</v>
      </c>
      <c r="N189" s="31">
        <f>P189*K189</f>
        <v>0</v>
      </c>
      <c r="O189" s="104">
        <v>9</v>
      </c>
      <c r="P189" s="105">
        <v>2.8400000000000002E-2</v>
      </c>
      <c r="Q189" s="90"/>
      <c r="R189" s="175" t="s">
        <v>10</v>
      </c>
      <c r="S189" s="87" t="s">
        <v>12</v>
      </c>
      <c r="T189" s="130">
        <v>8693323790110</v>
      </c>
      <c r="U189" s="130">
        <v>8693323790318</v>
      </c>
      <c r="V189" s="333">
        <v>1704906500</v>
      </c>
      <c r="W189" s="207"/>
    </row>
    <row r="190" spans="1:23" ht="73.5" customHeight="1" outlineLevel="1">
      <c r="A190" s="58" t="s">
        <v>54</v>
      </c>
      <c r="B190" s="402" t="s">
        <v>140</v>
      </c>
      <c r="C190" s="10" t="s">
        <v>769</v>
      </c>
      <c r="D190" s="118" t="s">
        <v>245</v>
      </c>
      <c r="E190" s="377">
        <v>4</v>
      </c>
      <c r="F190" s="377" t="s">
        <v>139</v>
      </c>
      <c r="G190" s="117">
        <v>12</v>
      </c>
      <c r="H190" s="117">
        <v>150</v>
      </c>
      <c r="I190" s="29">
        <v>2.27</v>
      </c>
      <c r="J190" s="30">
        <f t="shared" ref="J190:J192" si="225">I190*G190*H190</f>
        <v>4086.0000000000005</v>
      </c>
      <c r="K190" s="8"/>
      <c r="L190" s="27">
        <f t="shared" ref="L190:L192" si="226">J190*K190</f>
        <v>0</v>
      </c>
      <c r="M190" s="31">
        <f t="shared" ref="M190:M192" si="227">O190*K190</f>
        <v>0</v>
      </c>
      <c r="N190" s="31">
        <f t="shared" ref="N190:N192" si="228">P190*K190</f>
        <v>0</v>
      </c>
      <c r="O190" s="104">
        <v>9</v>
      </c>
      <c r="P190" s="105">
        <v>2.8400000000000002E-2</v>
      </c>
      <c r="Q190" s="90"/>
      <c r="R190" s="180" t="s">
        <v>10</v>
      </c>
      <c r="S190" s="97" t="s">
        <v>12</v>
      </c>
      <c r="T190" s="97">
        <v>8693323790110</v>
      </c>
      <c r="U190" s="435" t="s">
        <v>881</v>
      </c>
      <c r="V190" s="333">
        <v>1704906500</v>
      </c>
      <c r="W190" s="308"/>
    </row>
    <row r="191" spans="1:23" s="114" customFormat="1" ht="143.25" customHeight="1">
      <c r="A191" s="59" t="s">
        <v>54</v>
      </c>
      <c r="B191" s="402" t="s">
        <v>644</v>
      </c>
      <c r="C191" s="10" t="s">
        <v>645</v>
      </c>
      <c r="D191" s="118" t="s">
        <v>672</v>
      </c>
      <c r="E191" s="377">
        <v>7</v>
      </c>
      <c r="F191" s="377" t="s">
        <v>72</v>
      </c>
      <c r="G191" s="64">
        <v>12</v>
      </c>
      <c r="H191" s="64">
        <v>86</v>
      </c>
      <c r="I191" s="29">
        <v>3.78</v>
      </c>
      <c r="J191" s="30">
        <f t="shared" si="225"/>
        <v>3900.96</v>
      </c>
      <c r="K191" s="8"/>
      <c r="L191" s="27">
        <f t="shared" ref="L191" si="229">J191*K191</f>
        <v>0</v>
      </c>
      <c r="M191" s="31">
        <f t="shared" ref="M191" si="230">O191*K191</f>
        <v>0</v>
      </c>
      <c r="N191" s="31">
        <f t="shared" ref="N191" si="231">P191*K191</f>
        <v>0</v>
      </c>
      <c r="O191" s="519">
        <v>8.8000000000000007</v>
      </c>
      <c r="P191" s="524">
        <v>2.3E-2</v>
      </c>
      <c r="Q191" s="41"/>
      <c r="R191" s="180" t="s">
        <v>10</v>
      </c>
      <c r="S191" s="523" t="s">
        <v>12</v>
      </c>
      <c r="T191" s="523">
        <v>8682091108289</v>
      </c>
      <c r="U191" s="523">
        <v>8682091108302</v>
      </c>
      <c r="V191" s="316">
        <v>1704906500</v>
      </c>
      <c r="W191" s="207"/>
    </row>
    <row r="192" spans="1:23" s="86" customFormat="1" ht="102.75" customHeight="1" outlineLevel="1">
      <c r="A192" s="59" t="s">
        <v>54</v>
      </c>
      <c r="B192" s="402" t="s">
        <v>336</v>
      </c>
      <c r="C192" s="10" t="s">
        <v>537</v>
      </c>
      <c r="D192" s="118" t="s">
        <v>671</v>
      </c>
      <c r="E192" s="377">
        <v>7</v>
      </c>
      <c r="F192" s="377" t="s">
        <v>72</v>
      </c>
      <c r="G192" s="64">
        <v>12</v>
      </c>
      <c r="H192" s="64">
        <v>86</v>
      </c>
      <c r="I192" s="29">
        <v>3.78</v>
      </c>
      <c r="J192" s="30">
        <f t="shared" si="225"/>
        <v>3900.96</v>
      </c>
      <c r="K192" s="8"/>
      <c r="L192" s="27">
        <f t="shared" si="226"/>
        <v>0</v>
      </c>
      <c r="M192" s="31">
        <f t="shared" si="227"/>
        <v>0</v>
      </c>
      <c r="N192" s="31">
        <f t="shared" si="228"/>
        <v>0</v>
      </c>
      <c r="O192" s="168">
        <v>8.5</v>
      </c>
      <c r="P192" s="167">
        <v>1.4E-2</v>
      </c>
      <c r="Q192" s="41"/>
      <c r="R192" s="175" t="s">
        <v>10</v>
      </c>
      <c r="S192" s="393" t="s">
        <v>12</v>
      </c>
      <c r="T192" s="394">
        <v>863820911108296</v>
      </c>
      <c r="U192" s="394">
        <v>863820911108302</v>
      </c>
      <c r="V192" s="316">
        <v>1704906500</v>
      </c>
      <c r="W192" s="305"/>
    </row>
    <row r="193" spans="1:23" s="86" customFormat="1" ht="102.75" customHeight="1" outlineLevel="1">
      <c r="A193" s="488" t="s">
        <v>54</v>
      </c>
      <c r="B193" s="402" t="s">
        <v>984</v>
      </c>
      <c r="C193" s="183" t="s">
        <v>986</v>
      </c>
      <c r="D193" s="118" t="s">
        <v>985</v>
      </c>
      <c r="E193" s="377">
        <v>7</v>
      </c>
      <c r="F193" s="377" t="s">
        <v>72</v>
      </c>
      <c r="G193" s="64">
        <v>12</v>
      </c>
      <c r="H193" s="64">
        <v>86</v>
      </c>
      <c r="I193" s="29">
        <v>3.78</v>
      </c>
      <c r="J193" s="30">
        <f t="shared" ref="J193" si="232">I193*G193*H193</f>
        <v>3900.96</v>
      </c>
      <c r="K193" s="8"/>
      <c r="L193" s="27">
        <f t="shared" ref="L193" si="233">J193*K193</f>
        <v>0</v>
      </c>
      <c r="M193" s="31">
        <f t="shared" ref="M193" si="234">O193*K193</f>
        <v>0</v>
      </c>
      <c r="N193" s="31">
        <f t="shared" ref="N193" si="235">P193*K193</f>
        <v>0</v>
      </c>
      <c r="O193" s="519">
        <v>8.8000000000000007</v>
      </c>
      <c r="P193" s="524">
        <v>2.4E-2</v>
      </c>
      <c r="Q193" s="41"/>
      <c r="R193" s="175" t="s">
        <v>10</v>
      </c>
      <c r="S193" s="523" t="s">
        <v>536</v>
      </c>
      <c r="T193" s="523">
        <v>8682091114099</v>
      </c>
      <c r="U193" s="523">
        <v>8682091108302</v>
      </c>
      <c r="V193" s="493">
        <v>1704906500</v>
      </c>
      <c r="W193" s="494"/>
    </row>
    <row r="194" spans="1:23" s="86" customFormat="1" ht="142.5" customHeight="1" outlineLevel="1">
      <c r="A194" s="59" t="s">
        <v>54</v>
      </c>
      <c r="B194" s="402" t="s">
        <v>637</v>
      </c>
      <c r="C194" s="10" t="s">
        <v>638</v>
      </c>
      <c r="D194" s="118" t="s">
        <v>674</v>
      </c>
      <c r="E194" s="377">
        <v>7</v>
      </c>
      <c r="F194" s="377" t="s">
        <v>72</v>
      </c>
      <c r="G194" s="117">
        <v>12</v>
      </c>
      <c r="H194" s="117">
        <v>86</v>
      </c>
      <c r="I194" s="29">
        <v>3.78</v>
      </c>
      <c r="J194" s="30">
        <f>I194*G194*H194</f>
        <v>3900.96</v>
      </c>
      <c r="K194" s="8"/>
      <c r="L194" s="27">
        <f>J194*K194</f>
        <v>0</v>
      </c>
      <c r="M194" s="31">
        <f>O194*K194</f>
        <v>0</v>
      </c>
      <c r="N194" s="31">
        <f>P194*K194</f>
        <v>0</v>
      </c>
      <c r="O194" s="519">
        <v>8.7999999999999989</v>
      </c>
      <c r="P194" s="524">
        <v>0.23</v>
      </c>
      <c r="Q194" s="111"/>
      <c r="R194" s="175" t="s">
        <v>10</v>
      </c>
      <c r="S194" s="523" t="s">
        <v>536</v>
      </c>
      <c r="T194" s="523">
        <v>8682091108272</v>
      </c>
      <c r="U194" s="523">
        <v>8682091108302</v>
      </c>
      <c r="V194" s="316">
        <v>1704906500</v>
      </c>
      <c r="W194" s="305"/>
    </row>
    <row r="195" spans="1:23" s="86" customFormat="1" ht="143.25" customHeight="1" outlineLevel="1">
      <c r="A195" s="58" t="s">
        <v>54</v>
      </c>
      <c r="B195" s="402" t="s">
        <v>529</v>
      </c>
      <c r="C195" s="10" t="s">
        <v>992</v>
      </c>
      <c r="D195" s="118" t="s">
        <v>675</v>
      </c>
      <c r="E195" s="377">
        <v>7</v>
      </c>
      <c r="F195" s="377" t="s">
        <v>72</v>
      </c>
      <c r="G195" s="117">
        <v>12</v>
      </c>
      <c r="H195" s="117">
        <v>86</v>
      </c>
      <c r="I195" s="29">
        <v>3.78</v>
      </c>
      <c r="J195" s="30">
        <f t="shared" ref="J195" si="236">I195*G195*H195</f>
        <v>3900.96</v>
      </c>
      <c r="K195" s="8"/>
      <c r="L195" s="27">
        <f>J195*K195</f>
        <v>0</v>
      </c>
      <c r="M195" s="31">
        <f>O195*K195</f>
        <v>0</v>
      </c>
      <c r="N195" s="31">
        <f>P195*K195</f>
        <v>0</v>
      </c>
      <c r="O195" s="739">
        <v>9.52</v>
      </c>
      <c r="P195" s="740">
        <v>2.4E-2</v>
      </c>
      <c r="Q195" s="111"/>
      <c r="R195" s="180" t="s">
        <v>10</v>
      </c>
      <c r="S195" s="738" t="s">
        <v>536</v>
      </c>
      <c r="T195" s="738">
        <v>8682091111036</v>
      </c>
      <c r="U195" s="738">
        <v>8682091108302</v>
      </c>
      <c r="V195" s="323">
        <v>1704906500</v>
      </c>
      <c r="W195" s="305"/>
    </row>
    <row r="196" spans="1:23" s="86" customFormat="1" ht="138.75" customHeight="1" outlineLevel="1">
      <c r="A196" s="58" t="s">
        <v>54</v>
      </c>
      <c r="B196" s="402" t="s">
        <v>663</v>
      </c>
      <c r="C196" s="10" t="s">
        <v>991</v>
      </c>
      <c r="D196" s="118" t="s">
        <v>676</v>
      </c>
      <c r="E196" s="377">
        <v>7</v>
      </c>
      <c r="F196" s="377" t="s">
        <v>72</v>
      </c>
      <c r="G196" s="117">
        <v>12</v>
      </c>
      <c r="H196" s="117">
        <v>86</v>
      </c>
      <c r="I196" s="29">
        <v>3.78</v>
      </c>
      <c r="J196" s="30">
        <f t="shared" ref="J196" si="237">I196*G196*H196</f>
        <v>3900.96</v>
      </c>
      <c r="K196" s="8"/>
      <c r="L196" s="27">
        <f>J196*K196</f>
        <v>0</v>
      </c>
      <c r="M196" s="31">
        <f>O196*K196</f>
        <v>0</v>
      </c>
      <c r="N196" s="31">
        <f>P196*K196</f>
        <v>0</v>
      </c>
      <c r="O196" s="343">
        <v>8.7999999999999989</v>
      </c>
      <c r="P196" s="360">
        <v>2.1999999999999999E-2</v>
      </c>
      <c r="Q196" s="111"/>
      <c r="R196" s="180" t="s">
        <v>10</v>
      </c>
      <c r="S196" s="290" t="s">
        <v>536</v>
      </c>
      <c r="T196" s="284">
        <v>8682091112798</v>
      </c>
      <c r="U196" s="284">
        <v>8682091108302</v>
      </c>
      <c r="V196" s="316">
        <v>1704906500</v>
      </c>
      <c r="W196" s="305"/>
    </row>
    <row r="197" spans="1:23" s="121" customFormat="1" ht="88.5" customHeight="1">
      <c r="A197" s="58" t="s">
        <v>54</v>
      </c>
      <c r="B197" s="549" t="s">
        <v>1117</v>
      </c>
      <c r="C197" s="537" t="s">
        <v>1119</v>
      </c>
      <c r="D197" s="533" t="s">
        <v>1118</v>
      </c>
      <c r="E197" s="685">
        <v>10</v>
      </c>
      <c r="F197" s="685" t="s">
        <v>129</v>
      </c>
      <c r="G197" s="688">
        <v>8</v>
      </c>
      <c r="H197" s="688">
        <v>150</v>
      </c>
      <c r="I197" s="536">
        <v>4.59</v>
      </c>
      <c r="J197" s="30">
        <f t="shared" ref="J197" si="238">I197*G197*H197</f>
        <v>5508</v>
      </c>
      <c r="K197" s="8"/>
      <c r="L197" s="27">
        <f t="shared" ref="L197" si="239">J197*K197</f>
        <v>0</v>
      </c>
      <c r="M197" s="31">
        <f t="shared" ref="M197" si="240">O197*K197</f>
        <v>0</v>
      </c>
      <c r="N197" s="31">
        <f t="shared" ref="N197" si="241">P197*K197</f>
        <v>0</v>
      </c>
      <c r="O197" s="519">
        <v>13.301</v>
      </c>
      <c r="P197" s="520">
        <v>2.5999999999999999E-2</v>
      </c>
      <c r="Q197" s="256"/>
      <c r="R197" s="180" t="s">
        <v>10</v>
      </c>
      <c r="S197" s="608" t="s">
        <v>536</v>
      </c>
      <c r="T197" s="608">
        <v>8682091111043</v>
      </c>
      <c r="U197" s="608">
        <v>8682091108265</v>
      </c>
      <c r="V197" s="602">
        <v>1704906500</v>
      </c>
      <c r="W197" s="531"/>
    </row>
    <row r="198" spans="1:23" ht="108" customHeight="1">
      <c r="A198" s="59" t="s">
        <v>54</v>
      </c>
      <c r="B198" s="402" t="s">
        <v>337</v>
      </c>
      <c r="C198" s="10" t="s">
        <v>990</v>
      </c>
      <c r="D198" s="118" t="s">
        <v>673</v>
      </c>
      <c r="E198" s="377">
        <v>10</v>
      </c>
      <c r="F198" s="377" t="s">
        <v>129</v>
      </c>
      <c r="G198" s="64">
        <v>8</v>
      </c>
      <c r="H198" s="64">
        <v>150</v>
      </c>
      <c r="I198" s="246">
        <v>4.59</v>
      </c>
      <c r="J198" s="247">
        <f>I198*G198*H198</f>
        <v>5508</v>
      </c>
      <c r="K198" s="8"/>
      <c r="L198" s="27">
        <f t="shared" ref="L198" si="242">J198*K198</f>
        <v>0</v>
      </c>
      <c r="M198" s="31">
        <f t="shared" ref="M198" si="243">O198*K198</f>
        <v>0</v>
      </c>
      <c r="N198" s="31">
        <f t="shared" ref="N198" si="244">P198*K198</f>
        <v>0</v>
      </c>
      <c r="O198" s="283">
        <v>13.3</v>
      </c>
      <c r="P198" s="281">
        <v>2.4E-2</v>
      </c>
      <c r="Q198" s="256"/>
      <c r="R198" s="204" t="s">
        <v>10</v>
      </c>
      <c r="S198" s="264" t="s">
        <v>12</v>
      </c>
      <c r="T198" s="265">
        <v>863820911108258</v>
      </c>
      <c r="U198" s="265">
        <v>863820911108265</v>
      </c>
      <c r="V198" s="316">
        <v>1704906500</v>
      </c>
      <c r="W198" s="308"/>
    </row>
    <row r="199" spans="1:23" s="121" customFormat="1" ht="120.75" customHeight="1">
      <c r="A199" s="58" t="s">
        <v>54</v>
      </c>
      <c r="B199" s="402" t="s">
        <v>987</v>
      </c>
      <c r="C199" s="183" t="s">
        <v>989</v>
      </c>
      <c r="D199" s="118" t="s">
        <v>988</v>
      </c>
      <c r="E199" s="377">
        <v>10</v>
      </c>
      <c r="F199" s="377" t="s">
        <v>129</v>
      </c>
      <c r="G199" s="64">
        <v>8</v>
      </c>
      <c r="H199" s="64">
        <v>150</v>
      </c>
      <c r="I199" s="246">
        <v>4.59</v>
      </c>
      <c r="J199" s="247">
        <f>I199*G199*H199</f>
        <v>5508</v>
      </c>
      <c r="K199" s="8"/>
      <c r="L199" s="27">
        <f t="shared" ref="L199" si="245">J199*K199</f>
        <v>0</v>
      </c>
      <c r="M199" s="31">
        <f t="shared" ref="M199" si="246">O199*K199</f>
        <v>0</v>
      </c>
      <c r="N199" s="31">
        <f t="shared" ref="N199" si="247">P199*K199</f>
        <v>0</v>
      </c>
      <c r="O199" s="519">
        <v>13.301012145748988</v>
      </c>
      <c r="P199" s="524">
        <v>2.5999999999999999E-2</v>
      </c>
      <c r="Q199" s="256"/>
      <c r="R199" s="204" t="s">
        <v>10</v>
      </c>
      <c r="S199" s="523" t="s">
        <v>536</v>
      </c>
      <c r="T199" s="523">
        <v>8682091114082</v>
      </c>
      <c r="U199" s="523">
        <v>8682091108265</v>
      </c>
      <c r="V199" s="495">
        <v>1704906500</v>
      </c>
      <c r="W199" s="496"/>
    </row>
    <row r="200" spans="1:23" ht="137.25" customHeight="1">
      <c r="A200" s="58" t="s">
        <v>54</v>
      </c>
      <c r="B200" s="402" t="s">
        <v>665</v>
      </c>
      <c r="C200" s="10" t="s">
        <v>664</v>
      </c>
      <c r="D200" s="118" t="s">
        <v>677</v>
      </c>
      <c r="E200" s="377">
        <v>10</v>
      </c>
      <c r="F200" s="377" t="s">
        <v>129</v>
      </c>
      <c r="G200" s="64">
        <v>8</v>
      </c>
      <c r="H200" s="64">
        <v>150</v>
      </c>
      <c r="I200" s="246">
        <v>4.59</v>
      </c>
      <c r="J200" s="247">
        <f>I200*G200*H200</f>
        <v>5508</v>
      </c>
      <c r="K200" s="8"/>
      <c r="L200" s="27">
        <f>J200*K200</f>
        <v>0</v>
      </c>
      <c r="M200" s="31">
        <f>O200*K200</f>
        <v>0</v>
      </c>
      <c r="N200" s="31">
        <f>P200*K200</f>
        <v>0</v>
      </c>
      <c r="O200" s="292">
        <v>13.700000000000001</v>
      </c>
      <c r="P200" s="281">
        <v>2.5999999999999999E-2</v>
      </c>
      <c r="Q200" s="256"/>
      <c r="R200" s="204" t="s">
        <v>10</v>
      </c>
      <c r="S200" s="97" t="s">
        <v>12</v>
      </c>
      <c r="T200" s="97">
        <v>8682091112804</v>
      </c>
      <c r="U200" s="97">
        <v>8682091108265</v>
      </c>
      <c r="V200" s="323">
        <v>1704906500</v>
      </c>
      <c r="W200" s="308"/>
    </row>
    <row r="201" spans="1:23" s="121" customFormat="1" ht="113.25" customHeight="1" outlineLevel="1">
      <c r="A201" s="488" t="s">
        <v>54</v>
      </c>
      <c r="B201" s="497" t="s">
        <v>993</v>
      </c>
      <c r="C201" s="489" t="s">
        <v>995</v>
      </c>
      <c r="D201" s="490" t="s">
        <v>994</v>
      </c>
      <c r="E201" s="680">
        <v>10</v>
      </c>
      <c r="F201" s="680" t="s">
        <v>129</v>
      </c>
      <c r="G201" s="498">
        <v>8</v>
      </c>
      <c r="H201" s="498">
        <v>150</v>
      </c>
      <c r="I201" s="491">
        <v>4.59</v>
      </c>
      <c r="J201" s="30">
        <f t="shared" ref="J201" si="248">I201*G201*H201</f>
        <v>5508</v>
      </c>
      <c r="K201" s="8"/>
      <c r="L201" s="27">
        <f>J201*K201</f>
        <v>0</v>
      </c>
      <c r="M201" s="492">
        <f>O201*K201</f>
        <v>0</v>
      </c>
      <c r="N201" s="492">
        <f>P201*K201</f>
        <v>0</v>
      </c>
      <c r="O201" s="654">
        <v>13.299999999999999</v>
      </c>
      <c r="P201" s="655">
        <v>2.5000000000000001E-2</v>
      </c>
      <c r="Q201" s="499"/>
      <c r="R201" s="500" t="s">
        <v>10</v>
      </c>
      <c r="S201" s="656" t="s">
        <v>536</v>
      </c>
      <c r="T201" s="656">
        <v>8682091108234</v>
      </c>
      <c r="U201" s="656">
        <v>8682091108265</v>
      </c>
      <c r="V201" s="501">
        <v>1704906500</v>
      </c>
      <c r="W201" s="496"/>
    </row>
    <row r="202" spans="1:23" s="121" customFormat="1" ht="72" customHeight="1" outlineLevel="1">
      <c r="A202" s="58" t="s">
        <v>54</v>
      </c>
      <c r="B202" s="412" t="s">
        <v>543</v>
      </c>
      <c r="C202" s="273" t="s">
        <v>547</v>
      </c>
      <c r="D202" s="251" t="s">
        <v>596</v>
      </c>
      <c r="E202" s="377">
        <v>1000</v>
      </c>
      <c r="F202" s="377" t="s">
        <v>111</v>
      </c>
      <c r="G202" s="117">
        <v>1</v>
      </c>
      <c r="H202" s="117">
        <v>12</v>
      </c>
      <c r="I202" s="219">
        <v>425</v>
      </c>
      <c r="J202" s="220">
        <f t="shared" ref="J202:J204" si="249">I202*G202*H202</f>
        <v>5100</v>
      </c>
      <c r="K202" s="8"/>
      <c r="L202" s="27">
        <f t="shared" ref="L202" si="250">J202*K202</f>
        <v>0</v>
      </c>
      <c r="M202" s="31">
        <f t="shared" ref="M202" si="251">O202*K202</f>
        <v>0</v>
      </c>
      <c r="N202" s="31">
        <f t="shared" ref="N202" si="252">P202*K202</f>
        <v>0</v>
      </c>
      <c r="O202" s="354">
        <v>12.7</v>
      </c>
      <c r="P202" s="355">
        <v>2.793E-2</v>
      </c>
      <c r="Q202" s="90"/>
      <c r="R202" s="178" t="s">
        <v>10</v>
      </c>
      <c r="S202" s="448" t="s">
        <v>158</v>
      </c>
      <c r="T202" s="448">
        <v>8697423122284</v>
      </c>
      <c r="U202" s="448">
        <v>8697423133129</v>
      </c>
      <c r="V202" s="449">
        <v>1704906500</v>
      </c>
      <c r="W202" s="309"/>
    </row>
    <row r="203" spans="1:23" s="121" customFormat="1" ht="72" customHeight="1" outlineLevel="1">
      <c r="A203" s="58" t="s">
        <v>54</v>
      </c>
      <c r="B203" s="544" t="s">
        <v>1018</v>
      </c>
      <c r="C203" s="542" t="s">
        <v>1019</v>
      </c>
      <c r="D203" s="543" t="s">
        <v>1020</v>
      </c>
      <c r="E203" s="685">
        <v>1000</v>
      </c>
      <c r="F203" s="685" t="s">
        <v>111</v>
      </c>
      <c r="G203" s="526">
        <v>1</v>
      </c>
      <c r="H203" s="526">
        <v>12</v>
      </c>
      <c r="I203" s="219">
        <v>425</v>
      </c>
      <c r="J203" s="220">
        <f t="shared" ref="J203" si="253">I203*G203*H203</f>
        <v>5100</v>
      </c>
      <c r="K203" s="8"/>
      <c r="L203" s="27">
        <f>J203*K203</f>
        <v>0</v>
      </c>
      <c r="M203" s="527">
        <f>O203*K203</f>
        <v>0</v>
      </c>
      <c r="N203" s="527">
        <f>P203*K203</f>
        <v>0</v>
      </c>
      <c r="O203" s="534">
        <v>12.7</v>
      </c>
      <c r="P203" s="535">
        <v>2.793E-2</v>
      </c>
      <c r="Q203" s="90"/>
      <c r="R203" s="545" t="s">
        <v>10</v>
      </c>
      <c r="S203" s="516" t="s">
        <v>158</v>
      </c>
      <c r="T203" s="516">
        <v>8697423122284</v>
      </c>
      <c r="U203" s="516">
        <v>8697423133129</v>
      </c>
      <c r="V203" s="546">
        <v>1704906500</v>
      </c>
      <c r="W203" s="531"/>
    </row>
    <row r="204" spans="1:23" s="121" customFormat="1" ht="72" customHeight="1" outlineLevel="1">
      <c r="A204" s="58" t="s">
        <v>54</v>
      </c>
      <c r="B204" s="412" t="s">
        <v>544</v>
      </c>
      <c r="C204" s="273" t="s">
        <v>546</v>
      </c>
      <c r="D204" s="251" t="s">
        <v>545</v>
      </c>
      <c r="E204" s="377">
        <v>1000</v>
      </c>
      <c r="F204" s="377" t="s">
        <v>111</v>
      </c>
      <c r="G204" s="117">
        <v>1</v>
      </c>
      <c r="H204" s="117">
        <v>12</v>
      </c>
      <c r="I204" s="219">
        <v>425</v>
      </c>
      <c r="J204" s="220">
        <f t="shared" si="249"/>
        <v>5100</v>
      </c>
      <c r="K204" s="8"/>
      <c r="L204" s="27">
        <f t="shared" ref="L204:L206" si="254">J204*K204</f>
        <v>0</v>
      </c>
      <c r="M204" s="31">
        <f t="shared" ref="M204:M206" si="255">O204*K204</f>
        <v>0</v>
      </c>
      <c r="N204" s="31">
        <f t="shared" ref="N204:N206" si="256">P204*K204</f>
        <v>0</v>
      </c>
      <c r="O204" s="104">
        <v>12.7</v>
      </c>
      <c r="P204" s="105">
        <v>2.793E-2</v>
      </c>
      <c r="Q204" s="90"/>
      <c r="R204" s="178" t="s">
        <v>10</v>
      </c>
      <c r="S204" s="120" t="s">
        <v>158</v>
      </c>
      <c r="T204" s="120">
        <v>8697423122284</v>
      </c>
      <c r="U204" s="120">
        <v>8697423133129</v>
      </c>
      <c r="V204" s="449">
        <v>1704906500</v>
      </c>
      <c r="W204" s="309"/>
    </row>
    <row r="205" spans="1:23" s="121" customFormat="1" ht="72" customHeight="1" outlineLevel="1">
      <c r="A205" s="58" t="s">
        <v>54</v>
      </c>
      <c r="B205" s="532" t="s">
        <v>1021</v>
      </c>
      <c r="C205" s="539" t="s">
        <v>1022</v>
      </c>
      <c r="D205" s="533" t="s">
        <v>1023</v>
      </c>
      <c r="E205" s="685">
        <v>1000</v>
      </c>
      <c r="F205" s="685" t="s">
        <v>111</v>
      </c>
      <c r="G205" s="526">
        <v>1</v>
      </c>
      <c r="H205" s="526">
        <v>12</v>
      </c>
      <c r="I205" s="219">
        <v>425</v>
      </c>
      <c r="J205" s="220">
        <f t="shared" ref="J205" si="257">I205*G205*H205</f>
        <v>5100</v>
      </c>
      <c r="K205" s="8"/>
      <c r="L205" s="27">
        <f t="shared" si="254"/>
        <v>0</v>
      </c>
      <c r="M205" s="527">
        <f t="shared" si="255"/>
        <v>0</v>
      </c>
      <c r="N205" s="527">
        <f t="shared" si="256"/>
        <v>0</v>
      </c>
      <c r="O205" s="534">
        <v>12.7</v>
      </c>
      <c r="P205" s="535">
        <v>2.793E-2</v>
      </c>
      <c r="Q205" s="90"/>
      <c r="R205" s="545" t="s">
        <v>10</v>
      </c>
      <c r="S205" s="516" t="s">
        <v>158</v>
      </c>
      <c r="T205" s="516">
        <v>8697423122284</v>
      </c>
      <c r="U205" s="516">
        <v>8697423133129</v>
      </c>
      <c r="V205" s="546">
        <v>1704906500</v>
      </c>
      <c r="W205" s="531"/>
    </row>
    <row r="206" spans="1:23" s="121" customFormat="1" ht="72" hidden="1" customHeight="1" outlineLevel="1">
      <c r="A206" s="136" t="s">
        <v>54</v>
      </c>
      <c r="B206" s="700" t="s">
        <v>772</v>
      </c>
      <c r="C206" s="574" t="s">
        <v>774</v>
      </c>
      <c r="D206" s="569" t="s">
        <v>773</v>
      </c>
      <c r="E206" s="677">
        <v>1000</v>
      </c>
      <c r="F206" s="677" t="s">
        <v>111</v>
      </c>
      <c r="G206" s="140">
        <v>1</v>
      </c>
      <c r="H206" s="140">
        <v>12</v>
      </c>
      <c r="I206" s="217">
        <v>425</v>
      </c>
      <c r="J206" s="218">
        <f t="shared" ref="J206" si="258">I206*G206*H206</f>
        <v>5100</v>
      </c>
      <c r="K206" s="142"/>
      <c r="L206" s="143">
        <f t="shared" si="254"/>
        <v>0</v>
      </c>
      <c r="M206" s="144">
        <f t="shared" si="255"/>
        <v>0</v>
      </c>
      <c r="N206" s="144">
        <f t="shared" si="256"/>
        <v>0</v>
      </c>
      <c r="O206" s="286">
        <v>12.9</v>
      </c>
      <c r="P206" s="276">
        <v>2.9000000000000001E-2</v>
      </c>
      <c r="Q206" s="157"/>
      <c r="R206" s="178" t="s">
        <v>10</v>
      </c>
      <c r="S206" s="120" t="s">
        <v>158</v>
      </c>
      <c r="T206" s="120">
        <v>8697423122284</v>
      </c>
      <c r="U206" s="120">
        <v>8697423133129</v>
      </c>
      <c r="V206" s="449">
        <v>1704906500</v>
      </c>
      <c r="W206" s="309"/>
    </row>
    <row r="207" spans="1:23" ht="72" customHeight="1" outlineLevel="1">
      <c r="A207" s="58" t="s">
        <v>54</v>
      </c>
      <c r="B207" s="419" t="s">
        <v>775</v>
      </c>
      <c r="C207" s="273" t="s">
        <v>777</v>
      </c>
      <c r="D207" s="251" t="s">
        <v>776</v>
      </c>
      <c r="E207" s="377">
        <v>1000</v>
      </c>
      <c r="F207" s="377" t="s">
        <v>111</v>
      </c>
      <c r="G207" s="117">
        <v>1</v>
      </c>
      <c r="H207" s="117">
        <v>12</v>
      </c>
      <c r="I207" s="219">
        <v>425</v>
      </c>
      <c r="J207" s="220">
        <f t="shared" ref="J207" si="259">I207*G207*H207</f>
        <v>5100</v>
      </c>
      <c r="K207" s="8"/>
      <c r="L207" s="27">
        <f t="shared" ref="L207" si="260">J207*K207</f>
        <v>0</v>
      </c>
      <c r="M207" s="31">
        <f t="shared" ref="M207" si="261">O207*K207</f>
        <v>0</v>
      </c>
      <c r="N207" s="31">
        <f t="shared" ref="N207" si="262">P207*K207</f>
        <v>0</v>
      </c>
      <c r="O207" s="283">
        <v>12.9</v>
      </c>
      <c r="P207" s="281">
        <v>2.9000000000000001E-2</v>
      </c>
      <c r="Q207" s="90"/>
      <c r="R207" s="180" t="s">
        <v>10</v>
      </c>
      <c r="S207" s="97" t="s">
        <v>12</v>
      </c>
      <c r="T207" s="97">
        <v>869742312284</v>
      </c>
      <c r="U207" s="97">
        <v>8697423133129</v>
      </c>
      <c r="V207" s="317">
        <v>1704906500</v>
      </c>
      <c r="W207" s="308"/>
    </row>
    <row r="208" spans="1:23" ht="72" customHeight="1" outlineLevel="1">
      <c r="A208" s="58" t="s">
        <v>54</v>
      </c>
      <c r="B208" s="419" t="s">
        <v>1024</v>
      </c>
      <c r="C208" s="371" t="s">
        <v>1025</v>
      </c>
      <c r="D208" s="251" t="s">
        <v>1026</v>
      </c>
      <c r="E208" s="377">
        <v>1000</v>
      </c>
      <c r="F208" s="377" t="s">
        <v>111</v>
      </c>
      <c r="G208" s="117">
        <v>1</v>
      </c>
      <c r="H208" s="117">
        <v>12</v>
      </c>
      <c r="I208" s="219">
        <v>425</v>
      </c>
      <c r="J208" s="220">
        <f t="shared" ref="J208" si="263">I208*G208*H208</f>
        <v>5100</v>
      </c>
      <c r="K208" s="8"/>
      <c r="L208" s="27">
        <f t="shared" ref="L208" si="264">J208*K208</f>
        <v>0</v>
      </c>
      <c r="M208" s="31">
        <f t="shared" ref="M208" si="265">O208*K208</f>
        <v>0</v>
      </c>
      <c r="N208" s="31">
        <f t="shared" ref="N208" si="266">P208*K208</f>
        <v>0</v>
      </c>
      <c r="O208" s="283">
        <v>12.9</v>
      </c>
      <c r="P208" s="281">
        <v>2.9000000000000001E-2</v>
      </c>
      <c r="Q208" s="90"/>
      <c r="R208" s="180" t="s">
        <v>10</v>
      </c>
      <c r="S208" s="97" t="s">
        <v>12</v>
      </c>
      <c r="T208" s="97">
        <v>869742312284</v>
      </c>
      <c r="U208" s="97">
        <v>8697423133129</v>
      </c>
      <c r="V208" s="317">
        <v>1704906500</v>
      </c>
      <c r="W208" s="541"/>
    </row>
    <row r="209" spans="1:23" ht="58.5" customHeight="1">
      <c r="A209" s="67"/>
      <c r="B209" s="414"/>
      <c r="C209" s="1"/>
      <c r="D209" s="3" t="s">
        <v>34</v>
      </c>
      <c r="E209" s="684"/>
      <c r="F209" s="6"/>
      <c r="G209" s="6"/>
      <c r="H209" s="6"/>
      <c r="I209" s="4"/>
      <c r="J209" s="4"/>
      <c r="K209" s="232" t="s">
        <v>50</v>
      </c>
      <c r="L209" s="4"/>
      <c r="M209" s="45"/>
      <c r="N209" s="45" t="s">
        <v>50</v>
      </c>
      <c r="O209" s="102"/>
      <c r="P209" s="103"/>
      <c r="Q209" s="43"/>
      <c r="R209" s="172"/>
      <c r="S209" s="16"/>
      <c r="T209" s="16"/>
      <c r="U209" s="75"/>
      <c r="V209" s="318"/>
      <c r="W209" s="305"/>
    </row>
    <row r="210" spans="1:23" s="121" customFormat="1" ht="100.5" customHeight="1">
      <c r="A210" s="704" t="s">
        <v>71</v>
      </c>
      <c r="B210" s="402" t="s">
        <v>122</v>
      </c>
      <c r="C210" s="10" t="s">
        <v>1157</v>
      </c>
      <c r="D210" s="118" t="s">
        <v>142</v>
      </c>
      <c r="E210" s="377">
        <v>12</v>
      </c>
      <c r="F210" s="377" t="s">
        <v>123</v>
      </c>
      <c r="G210" s="117">
        <v>6</v>
      </c>
      <c r="H210" s="117">
        <v>40</v>
      </c>
      <c r="I210" s="219">
        <v>5.6</v>
      </c>
      <c r="J210" s="220">
        <f t="shared" ref="J210:J213" si="267">I210*G210*H210</f>
        <v>1343.9999999999998</v>
      </c>
      <c r="K210" s="8"/>
      <c r="L210" s="27">
        <f t="shared" ref="L210:L211" si="268">J210*K210</f>
        <v>0</v>
      </c>
      <c r="M210" s="31">
        <f t="shared" ref="M210:M211" si="269">O210*K210</f>
        <v>0</v>
      </c>
      <c r="N210" s="31">
        <f t="shared" ref="N210:N211" si="270">P210*K210</f>
        <v>0</v>
      </c>
      <c r="O210" s="104">
        <v>2.88</v>
      </c>
      <c r="P210" s="99">
        <v>2.92E-2</v>
      </c>
      <c r="Q210" s="44"/>
      <c r="R210" s="178" t="s">
        <v>56</v>
      </c>
      <c r="S210" s="120">
        <v>4606157006795</v>
      </c>
      <c r="T210" s="120">
        <v>4606157006801</v>
      </c>
      <c r="U210" s="122">
        <v>14606157006792</v>
      </c>
      <c r="V210" s="319"/>
      <c r="W210" s="309"/>
    </row>
    <row r="211" spans="1:23" s="121" customFormat="1" ht="97.5" hidden="1" customHeight="1">
      <c r="A211" s="865" t="s">
        <v>71</v>
      </c>
      <c r="B211" s="406" t="s">
        <v>128</v>
      </c>
      <c r="C211" s="137" t="s">
        <v>1158</v>
      </c>
      <c r="D211" s="138" t="s">
        <v>141</v>
      </c>
      <c r="E211" s="677">
        <v>12</v>
      </c>
      <c r="F211" s="677" t="s">
        <v>123</v>
      </c>
      <c r="G211" s="140">
        <v>6</v>
      </c>
      <c r="H211" s="140">
        <v>40</v>
      </c>
      <c r="I211" s="217">
        <v>5.6</v>
      </c>
      <c r="J211" s="218">
        <f t="shared" si="267"/>
        <v>1343.9999999999998</v>
      </c>
      <c r="K211" s="142"/>
      <c r="L211" s="143">
        <f t="shared" si="268"/>
        <v>0</v>
      </c>
      <c r="M211" s="144">
        <f t="shared" si="269"/>
        <v>0</v>
      </c>
      <c r="N211" s="144">
        <f t="shared" si="270"/>
        <v>0</v>
      </c>
      <c r="O211" s="149">
        <v>2.88</v>
      </c>
      <c r="P211" s="212">
        <v>2.92E-2</v>
      </c>
      <c r="Q211" s="188"/>
      <c r="R211" s="178" t="s">
        <v>56</v>
      </c>
      <c r="S211" s="120">
        <v>4606157006764</v>
      </c>
      <c r="T211" s="120">
        <v>4606157006788</v>
      </c>
      <c r="U211" s="122">
        <v>24606157006768</v>
      </c>
      <c r="V211" s="319"/>
      <c r="W211" s="309"/>
    </row>
    <row r="212" spans="1:23" s="121" customFormat="1" ht="88.5" hidden="1" customHeight="1">
      <c r="A212" s="145" t="s">
        <v>71</v>
      </c>
      <c r="B212" s="406" t="s">
        <v>259</v>
      </c>
      <c r="C212" s="137" t="s">
        <v>532</v>
      </c>
      <c r="D212" s="138" t="s">
        <v>258</v>
      </c>
      <c r="E212" s="677">
        <v>12</v>
      </c>
      <c r="F212" s="677" t="s">
        <v>263</v>
      </c>
      <c r="G212" s="140">
        <v>6</v>
      </c>
      <c r="H212" s="140">
        <v>35</v>
      </c>
      <c r="I212" s="217">
        <v>5.9</v>
      </c>
      <c r="J212" s="218">
        <f t="shared" si="267"/>
        <v>1239.0000000000002</v>
      </c>
      <c r="K212" s="142"/>
      <c r="L212" s="143">
        <f>J212*K212</f>
        <v>0</v>
      </c>
      <c r="M212" s="144">
        <f>O212*K212</f>
        <v>0</v>
      </c>
      <c r="N212" s="144">
        <f>P212*K212</f>
        <v>0</v>
      </c>
      <c r="O212" s="149">
        <v>2.88</v>
      </c>
      <c r="P212" s="212">
        <v>2.92E-2</v>
      </c>
      <c r="Q212" s="188"/>
      <c r="R212" s="178" t="s">
        <v>56</v>
      </c>
      <c r="S212" s="120">
        <v>4606157006795</v>
      </c>
      <c r="T212" s="120"/>
      <c r="U212" s="122"/>
      <c r="V212" s="319"/>
      <c r="W212" s="309"/>
    </row>
    <row r="213" spans="1:23" s="121" customFormat="1" ht="87.75" hidden="1" customHeight="1">
      <c r="A213" s="145" t="s">
        <v>71</v>
      </c>
      <c r="B213" s="406" t="s">
        <v>261</v>
      </c>
      <c r="C213" s="137" t="s">
        <v>533</v>
      </c>
      <c r="D213" s="138" t="s">
        <v>262</v>
      </c>
      <c r="E213" s="677">
        <v>12</v>
      </c>
      <c r="F213" s="677" t="s">
        <v>263</v>
      </c>
      <c r="G213" s="140">
        <v>6</v>
      </c>
      <c r="H213" s="140">
        <v>35</v>
      </c>
      <c r="I213" s="217">
        <v>5.9</v>
      </c>
      <c r="J213" s="218">
        <f t="shared" si="267"/>
        <v>1239.0000000000002</v>
      </c>
      <c r="K213" s="142"/>
      <c r="L213" s="143">
        <f>J213*K213</f>
        <v>0</v>
      </c>
      <c r="M213" s="144">
        <f>O213*K213</f>
        <v>0</v>
      </c>
      <c r="N213" s="144">
        <f>P213*K213</f>
        <v>0</v>
      </c>
      <c r="O213" s="149">
        <v>2.88</v>
      </c>
      <c r="P213" s="212">
        <v>2.92E-2</v>
      </c>
      <c r="Q213" s="188"/>
      <c r="R213" s="178" t="s">
        <v>56</v>
      </c>
      <c r="S213" s="120">
        <v>4606157006764</v>
      </c>
      <c r="T213" s="120"/>
      <c r="U213" s="122"/>
      <c r="V213" s="319"/>
      <c r="W213" s="309"/>
    </row>
    <row r="214" spans="1:23" ht="120" hidden="1" customHeight="1">
      <c r="A214" s="285" t="s">
        <v>71</v>
      </c>
      <c r="B214" s="406" t="s">
        <v>252</v>
      </c>
      <c r="C214" s="137" t="s">
        <v>739</v>
      </c>
      <c r="D214" s="138" t="s">
        <v>393</v>
      </c>
      <c r="E214" s="677">
        <v>12</v>
      </c>
      <c r="F214" s="677" t="s">
        <v>123</v>
      </c>
      <c r="G214" s="140">
        <v>6</v>
      </c>
      <c r="H214" s="140">
        <v>40</v>
      </c>
      <c r="I214" s="141">
        <v>8.75</v>
      </c>
      <c r="J214" s="147">
        <v>2100</v>
      </c>
      <c r="K214" s="430"/>
      <c r="L214" s="143">
        <f t="shared" ref="L214:L217" si="271">J214*K214</f>
        <v>0</v>
      </c>
      <c r="M214" s="144">
        <f t="shared" ref="M214:M217" si="272">O214*K214</f>
        <v>0</v>
      </c>
      <c r="N214" s="144">
        <f t="shared" ref="N214:N217" si="273">P214*K214</f>
        <v>0</v>
      </c>
      <c r="O214" s="149">
        <v>1.992</v>
      </c>
      <c r="P214" s="149">
        <v>2.3E-2</v>
      </c>
      <c r="Q214" s="188"/>
      <c r="R214" s="172" t="s">
        <v>56</v>
      </c>
      <c r="S214" s="34">
        <v>4606157007464</v>
      </c>
      <c r="T214" s="34">
        <v>4606157007457</v>
      </c>
      <c r="U214" s="76">
        <v>14606157007461</v>
      </c>
      <c r="V214" s="119"/>
      <c r="W214" s="305"/>
    </row>
    <row r="215" spans="1:23" ht="91.5" customHeight="1">
      <c r="A215" s="96" t="s">
        <v>71</v>
      </c>
      <c r="B215" s="402" t="s">
        <v>257</v>
      </c>
      <c r="C215" s="189" t="s">
        <v>1236</v>
      </c>
      <c r="D215" s="118" t="s">
        <v>398</v>
      </c>
      <c r="E215" s="377">
        <v>12</v>
      </c>
      <c r="F215" s="377" t="s">
        <v>123</v>
      </c>
      <c r="G215" s="117">
        <v>6</v>
      </c>
      <c r="H215" s="117">
        <v>40</v>
      </c>
      <c r="I215" s="29">
        <v>8.75</v>
      </c>
      <c r="J215" s="30">
        <v>2100</v>
      </c>
      <c r="K215" s="158"/>
      <c r="L215" s="27">
        <f t="shared" si="271"/>
        <v>0</v>
      </c>
      <c r="M215" s="31">
        <f t="shared" si="272"/>
        <v>0</v>
      </c>
      <c r="N215" s="31">
        <f t="shared" si="273"/>
        <v>0</v>
      </c>
      <c r="O215" s="104">
        <v>1.992</v>
      </c>
      <c r="P215" s="104">
        <v>2.3E-2</v>
      </c>
      <c r="Q215" s="44"/>
      <c r="R215" s="172" t="s">
        <v>56</v>
      </c>
      <c r="S215" s="34">
        <v>4606157007488</v>
      </c>
      <c r="T215" s="34">
        <v>4606157007495</v>
      </c>
      <c r="U215" s="76">
        <v>14606157007485</v>
      </c>
      <c r="V215" s="119"/>
      <c r="W215" s="305"/>
    </row>
    <row r="216" spans="1:23" ht="92.25" customHeight="1">
      <c r="A216" s="96" t="s">
        <v>71</v>
      </c>
      <c r="B216" s="402" t="s">
        <v>260</v>
      </c>
      <c r="C216" s="189" t="s">
        <v>1237</v>
      </c>
      <c r="D216" s="118" t="s">
        <v>397</v>
      </c>
      <c r="E216" s="377">
        <v>12</v>
      </c>
      <c r="F216" s="377" t="s">
        <v>123</v>
      </c>
      <c r="G216" s="117">
        <v>6</v>
      </c>
      <c r="H216" s="117">
        <v>40</v>
      </c>
      <c r="I216" s="29">
        <v>8.75</v>
      </c>
      <c r="J216" s="30">
        <v>2100</v>
      </c>
      <c r="K216" s="158"/>
      <c r="L216" s="27">
        <f t="shared" si="271"/>
        <v>0</v>
      </c>
      <c r="M216" s="31">
        <f t="shared" si="272"/>
        <v>0</v>
      </c>
      <c r="N216" s="31">
        <f t="shared" si="273"/>
        <v>0</v>
      </c>
      <c r="O216" s="104">
        <v>1.992</v>
      </c>
      <c r="P216" s="104">
        <v>2.3E-2</v>
      </c>
      <c r="Q216" s="44"/>
      <c r="R216" s="172" t="s">
        <v>56</v>
      </c>
      <c r="S216" s="34">
        <v>4606157007501</v>
      </c>
      <c r="T216" s="34">
        <v>4606157007518</v>
      </c>
      <c r="U216" s="76">
        <v>14606157007508</v>
      </c>
      <c r="V216" s="119"/>
      <c r="W216" s="305"/>
    </row>
    <row r="217" spans="1:23" ht="93" customHeight="1">
      <c r="A217" s="96" t="s">
        <v>71</v>
      </c>
      <c r="B217" s="402" t="s">
        <v>266</v>
      </c>
      <c r="C217" s="189" t="s">
        <v>1238</v>
      </c>
      <c r="D217" s="118" t="s">
        <v>399</v>
      </c>
      <c r="E217" s="377">
        <v>12</v>
      </c>
      <c r="F217" s="377" t="s">
        <v>123</v>
      </c>
      <c r="G217" s="117">
        <v>6</v>
      </c>
      <c r="H217" s="117">
        <v>40</v>
      </c>
      <c r="I217" s="29">
        <v>8.75</v>
      </c>
      <c r="J217" s="30">
        <v>2100</v>
      </c>
      <c r="K217" s="158"/>
      <c r="L217" s="27">
        <f t="shared" si="271"/>
        <v>0</v>
      </c>
      <c r="M217" s="31">
        <f t="shared" si="272"/>
        <v>0</v>
      </c>
      <c r="N217" s="31">
        <f t="shared" si="273"/>
        <v>0</v>
      </c>
      <c r="O217" s="104">
        <v>1.992</v>
      </c>
      <c r="P217" s="104">
        <v>2.3E-2</v>
      </c>
      <c r="Q217" s="44"/>
      <c r="R217" s="172" t="s">
        <v>56</v>
      </c>
      <c r="S217" s="34">
        <v>4606157007471</v>
      </c>
      <c r="T217" s="34">
        <v>4606157007525</v>
      </c>
      <c r="U217" s="76">
        <v>14606157007508</v>
      </c>
      <c r="V217" s="119"/>
      <c r="W217" s="305"/>
    </row>
    <row r="218" spans="1:23" ht="72" customHeight="1">
      <c r="A218" s="96" t="s">
        <v>54</v>
      </c>
      <c r="B218" s="407" t="s">
        <v>375</v>
      </c>
      <c r="C218" s="10" t="s">
        <v>456</v>
      </c>
      <c r="D218" s="118" t="s">
        <v>396</v>
      </c>
      <c r="E218" s="377">
        <v>15</v>
      </c>
      <c r="F218" s="377" t="s">
        <v>11</v>
      </c>
      <c r="G218" s="117">
        <v>12</v>
      </c>
      <c r="H218" s="117">
        <v>24</v>
      </c>
      <c r="I218" s="29">
        <v>10.93</v>
      </c>
      <c r="J218" s="32">
        <f>I218*G218*H218</f>
        <v>3147.84</v>
      </c>
      <c r="K218" s="8"/>
      <c r="L218" s="27">
        <f>J218*K218</f>
        <v>0</v>
      </c>
      <c r="M218" s="31">
        <f>O218*K218</f>
        <v>0</v>
      </c>
      <c r="N218" s="31">
        <f>P218*K218</f>
        <v>0</v>
      </c>
      <c r="O218" s="283">
        <v>6</v>
      </c>
      <c r="P218" s="281">
        <v>3.1E-2</v>
      </c>
      <c r="Q218" s="44"/>
      <c r="R218" s="190" t="s">
        <v>52</v>
      </c>
      <c r="S218" s="34">
        <v>6925487653164</v>
      </c>
      <c r="T218" s="34">
        <v>6925487653171</v>
      </c>
      <c r="U218" s="76">
        <v>6925487653249</v>
      </c>
      <c r="V218" s="323">
        <v>1704906500</v>
      </c>
      <c r="W218" s="305"/>
    </row>
    <row r="219" spans="1:23" s="121" customFormat="1" ht="72" customHeight="1">
      <c r="A219" s="96" t="s">
        <v>54</v>
      </c>
      <c r="B219" s="402" t="s">
        <v>575</v>
      </c>
      <c r="C219" s="183" t="s">
        <v>577</v>
      </c>
      <c r="D219" s="118" t="s">
        <v>576</v>
      </c>
      <c r="E219" s="377">
        <v>11</v>
      </c>
      <c r="F219" s="377" t="s">
        <v>11</v>
      </c>
      <c r="G219" s="117">
        <v>12</v>
      </c>
      <c r="H219" s="117">
        <v>24</v>
      </c>
      <c r="I219" s="536">
        <v>11</v>
      </c>
      <c r="J219" s="30">
        <f t="shared" ref="J219" si="274">I219*G219*H219</f>
        <v>3168</v>
      </c>
      <c r="K219" s="158"/>
      <c r="L219" s="27">
        <f>J219*K219</f>
        <v>0</v>
      </c>
      <c r="M219" s="31">
        <f>O219*K219</f>
        <v>0</v>
      </c>
      <c r="N219" s="31">
        <f>P219*K219</f>
        <v>0</v>
      </c>
      <c r="O219" s="600">
        <v>5.5</v>
      </c>
      <c r="P219" s="601">
        <v>4.3999999999999997E-2</v>
      </c>
      <c r="Q219" s="44"/>
      <c r="R219" s="178" t="s">
        <v>13</v>
      </c>
      <c r="S219" s="540">
        <v>6925374520234</v>
      </c>
      <c r="T219" s="540">
        <v>6925374520227</v>
      </c>
      <c r="U219" s="540">
        <v>6925374520265</v>
      </c>
      <c r="V219" s="456">
        <v>1704906500</v>
      </c>
      <c r="W219" s="309"/>
    </row>
    <row r="220" spans="1:23" s="121" customFormat="1" ht="75" hidden="1" customHeight="1">
      <c r="A220" s="285" t="s">
        <v>54</v>
      </c>
      <c r="B220" s="463" t="s">
        <v>172</v>
      </c>
      <c r="C220" s="137" t="s">
        <v>833</v>
      </c>
      <c r="D220" s="428" t="s">
        <v>347</v>
      </c>
      <c r="E220" s="677">
        <v>12</v>
      </c>
      <c r="F220" s="677" t="s">
        <v>40</v>
      </c>
      <c r="G220" s="151">
        <v>12</v>
      </c>
      <c r="H220" s="140">
        <v>30</v>
      </c>
      <c r="I220" s="141">
        <v>11</v>
      </c>
      <c r="J220" s="147">
        <f t="shared" ref="J220:J222" si="275">I220*G220*H220</f>
        <v>3960</v>
      </c>
      <c r="K220" s="142"/>
      <c r="L220" s="143">
        <f>J220*K220</f>
        <v>0</v>
      </c>
      <c r="M220" s="144">
        <f>O220*K220</f>
        <v>0</v>
      </c>
      <c r="N220" s="144">
        <f>P220*K220</f>
        <v>0</v>
      </c>
      <c r="O220" s="841">
        <v>5.15625</v>
      </c>
      <c r="P220" s="842">
        <v>0.05</v>
      </c>
      <c r="Q220" s="188"/>
      <c r="R220" s="468" t="s">
        <v>52</v>
      </c>
      <c r="S220" s="840">
        <v>6945787521383</v>
      </c>
      <c r="T220" s="840">
        <v>6945787521376</v>
      </c>
      <c r="U220" s="840">
        <v>694578521390</v>
      </c>
      <c r="V220" s="449">
        <v>1704906500</v>
      </c>
      <c r="W220" s="309"/>
    </row>
    <row r="221" spans="1:23" s="121" customFormat="1" ht="102.75" customHeight="1">
      <c r="A221" s="96" t="s">
        <v>54</v>
      </c>
      <c r="B221" s="402" t="s">
        <v>247</v>
      </c>
      <c r="C221" s="183" t="s">
        <v>977</v>
      </c>
      <c r="D221" s="118" t="s">
        <v>248</v>
      </c>
      <c r="E221" s="377">
        <v>15</v>
      </c>
      <c r="F221" s="377" t="s">
        <v>11</v>
      </c>
      <c r="G221" s="117">
        <v>12</v>
      </c>
      <c r="H221" s="117">
        <v>24</v>
      </c>
      <c r="I221" s="29">
        <v>11.5</v>
      </c>
      <c r="J221" s="30">
        <f>I221*G221*H221</f>
        <v>3312</v>
      </c>
      <c r="K221" s="46"/>
      <c r="L221" s="27">
        <f>J221*K221</f>
        <v>0</v>
      </c>
      <c r="M221" s="31">
        <f>O221*K221</f>
        <v>0</v>
      </c>
      <c r="N221" s="31">
        <f>P221*K221</f>
        <v>0</v>
      </c>
      <c r="O221" s="806">
        <v>5.3326545454545453</v>
      </c>
      <c r="P221" s="807">
        <v>0.05</v>
      </c>
      <c r="Q221" s="44"/>
      <c r="R221" s="468" t="s">
        <v>52</v>
      </c>
      <c r="S221" s="805">
        <v>6923255487560</v>
      </c>
      <c r="T221" s="805">
        <v>6923255487577</v>
      </c>
      <c r="U221" s="805">
        <v>6925855484567</v>
      </c>
      <c r="V221" s="456">
        <v>1704906500</v>
      </c>
      <c r="W221" s="309"/>
    </row>
    <row r="222" spans="1:23" s="121" customFormat="1" ht="121.5" customHeight="1">
      <c r="A222" s="59" t="s">
        <v>71</v>
      </c>
      <c r="B222" s="402" t="s">
        <v>145</v>
      </c>
      <c r="C222" s="189" t="s">
        <v>670</v>
      </c>
      <c r="D222" s="118" t="s">
        <v>441</v>
      </c>
      <c r="E222" s="377">
        <v>18</v>
      </c>
      <c r="F222" s="377" t="s">
        <v>146</v>
      </c>
      <c r="G222" s="117">
        <v>10</v>
      </c>
      <c r="H222" s="117">
        <v>24</v>
      </c>
      <c r="I222" s="29">
        <v>11.6</v>
      </c>
      <c r="J222" s="30">
        <f t="shared" si="275"/>
        <v>2784</v>
      </c>
      <c r="K222" s="46"/>
      <c r="L222" s="27">
        <f>J222*K222</f>
        <v>0</v>
      </c>
      <c r="M222" s="31">
        <f>O222*K222</f>
        <v>0</v>
      </c>
      <c r="N222" s="31">
        <f>P222*K222</f>
        <v>0</v>
      </c>
      <c r="O222" s="104">
        <v>5.7</v>
      </c>
      <c r="P222" s="105">
        <v>4.8000000000000001E-2</v>
      </c>
      <c r="Q222" s="44"/>
      <c r="R222" s="178" t="s">
        <v>56</v>
      </c>
      <c r="S222" s="120">
        <v>4606157006917</v>
      </c>
      <c r="T222" s="120">
        <v>4606157006955</v>
      </c>
      <c r="U222" s="122">
        <v>14606157006914</v>
      </c>
      <c r="V222" s="456"/>
      <c r="W222" s="309"/>
    </row>
    <row r="223" spans="1:23" s="121" customFormat="1" ht="120.75" customHeight="1">
      <c r="A223" s="59" t="s">
        <v>71</v>
      </c>
      <c r="B223" s="402" t="s">
        <v>147</v>
      </c>
      <c r="C223" s="189" t="s">
        <v>669</v>
      </c>
      <c r="D223" s="118" t="s">
        <v>440</v>
      </c>
      <c r="E223" s="377">
        <v>18</v>
      </c>
      <c r="F223" s="377" t="s">
        <v>146</v>
      </c>
      <c r="G223" s="117">
        <v>10</v>
      </c>
      <c r="H223" s="117">
        <v>24</v>
      </c>
      <c r="I223" s="29">
        <v>11.6</v>
      </c>
      <c r="J223" s="30">
        <f t="shared" ref="J223:J227" si="276">I223*G223*H223</f>
        <v>2784</v>
      </c>
      <c r="K223" s="46"/>
      <c r="L223" s="27">
        <f t="shared" ref="L223:L240" si="277">J223*K223</f>
        <v>0</v>
      </c>
      <c r="M223" s="31">
        <f t="shared" ref="M223:M240" si="278">O223*K223</f>
        <v>0</v>
      </c>
      <c r="N223" s="31">
        <f t="shared" ref="N223:N240" si="279">P223*K223</f>
        <v>0</v>
      </c>
      <c r="O223" s="104">
        <v>5.7</v>
      </c>
      <c r="P223" s="105">
        <v>4.8000000000000001E-2</v>
      </c>
      <c r="Q223" s="44"/>
      <c r="R223" s="178" t="s">
        <v>56</v>
      </c>
      <c r="S223" s="120">
        <v>4606157006931</v>
      </c>
      <c r="T223" s="120">
        <v>4606157006962</v>
      </c>
      <c r="U223" s="122">
        <v>14606157006938</v>
      </c>
      <c r="V223" s="456"/>
      <c r="W223" s="309"/>
    </row>
    <row r="224" spans="1:23" s="114" customFormat="1" ht="69" customHeight="1">
      <c r="A224" s="96" t="s">
        <v>54</v>
      </c>
      <c r="B224" s="402" t="s">
        <v>384</v>
      </c>
      <c r="C224" s="10" t="s">
        <v>662</v>
      </c>
      <c r="D224" s="110" t="s">
        <v>320</v>
      </c>
      <c r="E224" s="377">
        <v>14</v>
      </c>
      <c r="F224" s="377" t="s">
        <v>168</v>
      </c>
      <c r="G224" s="117">
        <v>16</v>
      </c>
      <c r="H224" s="117">
        <v>30</v>
      </c>
      <c r="I224" s="29">
        <v>11.92</v>
      </c>
      <c r="J224" s="30">
        <f>I224*G224*H224</f>
        <v>5721.6</v>
      </c>
      <c r="K224" s="8"/>
      <c r="L224" s="27">
        <f>J224*K224</f>
        <v>0</v>
      </c>
      <c r="M224" s="31">
        <f>O224*K224</f>
        <v>0</v>
      </c>
      <c r="N224" s="31">
        <f>P224*K224</f>
        <v>0</v>
      </c>
      <c r="O224" s="283">
        <v>8.8000000000000007</v>
      </c>
      <c r="P224" s="167">
        <v>6.2E-2</v>
      </c>
      <c r="Q224" s="44"/>
      <c r="R224" s="173" t="s">
        <v>13</v>
      </c>
      <c r="S224" s="16">
        <v>6957342918132</v>
      </c>
      <c r="T224" s="16">
        <v>6957342918149</v>
      </c>
      <c r="U224" s="16">
        <v>6957342918125</v>
      </c>
      <c r="V224" s="317">
        <v>1704906500</v>
      </c>
      <c r="W224" s="207"/>
    </row>
    <row r="225" spans="1:23" ht="73.5" customHeight="1">
      <c r="A225" s="96" t="s">
        <v>54</v>
      </c>
      <c r="B225" s="402" t="s">
        <v>736</v>
      </c>
      <c r="C225" s="183" t="s">
        <v>737</v>
      </c>
      <c r="D225" s="118" t="s">
        <v>738</v>
      </c>
      <c r="E225" s="377">
        <v>20</v>
      </c>
      <c r="F225" s="377" t="s">
        <v>11</v>
      </c>
      <c r="G225" s="117">
        <v>12</v>
      </c>
      <c r="H225" s="117">
        <v>24</v>
      </c>
      <c r="I225" s="29">
        <v>15.64</v>
      </c>
      <c r="J225" s="30">
        <f t="shared" si="276"/>
        <v>4504.32</v>
      </c>
      <c r="K225" s="46"/>
      <c r="L225" s="27">
        <f t="shared" ref="L225" si="280">J225*K225</f>
        <v>0</v>
      </c>
      <c r="M225" s="31">
        <f t="shared" ref="M225" si="281">O225*K225</f>
        <v>0</v>
      </c>
      <c r="N225" s="31">
        <f t="shared" ref="N225" si="282">P225*K225</f>
        <v>0</v>
      </c>
      <c r="O225" s="628">
        <v>7.88</v>
      </c>
      <c r="P225" s="629">
        <v>5.0999999999999997E-2</v>
      </c>
      <c r="Q225" s="44"/>
      <c r="R225" s="175" t="s">
        <v>13</v>
      </c>
      <c r="S225" s="627">
        <v>6925374522405</v>
      </c>
      <c r="T225" s="627">
        <v>6925374522399</v>
      </c>
      <c r="U225" s="627">
        <v>6925374522382</v>
      </c>
      <c r="V225" s="328">
        <v>1704906500</v>
      </c>
      <c r="W225" s="305"/>
    </row>
    <row r="226" spans="1:23" s="121" customFormat="1" ht="77.25" hidden="1" customHeight="1">
      <c r="A226" s="285"/>
      <c r="B226" s="812" t="s">
        <v>1159</v>
      </c>
      <c r="C226" s="813" t="s">
        <v>1161</v>
      </c>
      <c r="D226" s="814" t="s">
        <v>1160</v>
      </c>
      <c r="E226" s="815">
        <v>35</v>
      </c>
      <c r="F226" s="815" t="s">
        <v>1162</v>
      </c>
      <c r="G226" s="816">
        <v>12</v>
      </c>
      <c r="H226" s="816">
        <v>18</v>
      </c>
      <c r="I226" s="817">
        <v>57</v>
      </c>
      <c r="J226" s="147">
        <f t="shared" si="276"/>
        <v>12312</v>
      </c>
      <c r="K226" s="152"/>
      <c r="L226" s="143">
        <f t="shared" ref="L226" si="283">J226*K226</f>
        <v>0</v>
      </c>
      <c r="M226" s="144">
        <f t="shared" ref="M226" si="284">O226*K226</f>
        <v>0</v>
      </c>
      <c r="N226" s="144">
        <f t="shared" ref="N226" si="285">P226*K226</f>
        <v>0</v>
      </c>
      <c r="O226" s="818">
        <v>10.051948051948052</v>
      </c>
      <c r="P226" s="819">
        <v>8.7999999999999995E-2</v>
      </c>
      <c r="Q226" s="820"/>
      <c r="R226" s="178" t="s">
        <v>13</v>
      </c>
      <c r="S226" s="747">
        <v>6941051307929</v>
      </c>
      <c r="T226" s="747">
        <v>6941051307936</v>
      </c>
      <c r="U226" s="747" t="s">
        <v>536</v>
      </c>
      <c r="V226" s="821">
        <v>1704906500</v>
      </c>
      <c r="W226" s="822"/>
    </row>
    <row r="227" spans="1:23" ht="88.5" customHeight="1">
      <c r="A227" s="96" t="s">
        <v>54</v>
      </c>
      <c r="B227" s="730" t="s">
        <v>1163</v>
      </c>
      <c r="C227" s="731" t="s">
        <v>1165</v>
      </c>
      <c r="D227" s="732" t="s">
        <v>1164</v>
      </c>
      <c r="E227" s="733">
        <v>35</v>
      </c>
      <c r="F227" s="733" t="s">
        <v>33</v>
      </c>
      <c r="G227" s="734">
        <v>6</v>
      </c>
      <c r="H227" s="734">
        <v>24</v>
      </c>
      <c r="I227" s="735">
        <v>57</v>
      </c>
      <c r="J227" s="30">
        <f t="shared" si="276"/>
        <v>8208</v>
      </c>
      <c r="K227" s="46"/>
      <c r="L227" s="27">
        <f t="shared" ref="L227" si="286">J227*K227</f>
        <v>0</v>
      </c>
      <c r="M227" s="31">
        <f t="shared" ref="M227" si="287">O227*K227</f>
        <v>0</v>
      </c>
      <c r="N227" s="31">
        <f t="shared" ref="N227" si="288">P227*K227</f>
        <v>0</v>
      </c>
      <c r="O227" s="739">
        <v>8.0121212121212118</v>
      </c>
      <c r="P227" s="740">
        <v>5.7000000000000002E-2</v>
      </c>
      <c r="Q227" s="736"/>
      <c r="R227" s="175" t="s">
        <v>13</v>
      </c>
      <c r="S227" s="738">
        <v>6937859502765</v>
      </c>
      <c r="T227" s="738">
        <v>6937859504066</v>
      </c>
      <c r="U227" s="738" t="s">
        <v>536</v>
      </c>
      <c r="V227" s="741">
        <v>1704906500</v>
      </c>
      <c r="W227" s="737"/>
    </row>
    <row r="228" spans="1:23" ht="83.25" customHeight="1">
      <c r="A228" s="96" t="s">
        <v>71</v>
      </c>
      <c r="B228" s="402" t="s">
        <v>249</v>
      </c>
      <c r="C228" s="10" t="s">
        <v>966</v>
      </c>
      <c r="D228" s="118" t="s">
        <v>392</v>
      </c>
      <c r="E228" s="377">
        <v>110</v>
      </c>
      <c r="F228" s="377" t="s">
        <v>250</v>
      </c>
      <c r="G228" s="117">
        <v>1</v>
      </c>
      <c r="H228" s="117">
        <v>15</v>
      </c>
      <c r="I228" s="29">
        <v>57.8</v>
      </c>
      <c r="J228" s="30">
        <v>867</v>
      </c>
      <c r="K228" s="46"/>
      <c r="L228" s="27">
        <f t="shared" si="277"/>
        <v>0</v>
      </c>
      <c r="M228" s="31">
        <f t="shared" si="278"/>
        <v>0</v>
      </c>
      <c r="N228" s="31">
        <f>P228*K228</f>
        <v>0</v>
      </c>
      <c r="O228" s="104">
        <v>1.992</v>
      </c>
      <c r="P228" s="105">
        <v>2.3E-2</v>
      </c>
      <c r="Q228" s="44"/>
      <c r="R228" s="172" t="s">
        <v>56</v>
      </c>
      <c r="S228" s="16" t="s">
        <v>158</v>
      </c>
      <c r="T228" s="34">
        <v>4606157007433</v>
      </c>
      <c r="U228" s="76">
        <v>24606157007437</v>
      </c>
      <c r="V228" s="626"/>
      <c r="W228" s="305"/>
    </row>
    <row r="229" spans="1:23" s="121" customFormat="1" ht="57.75" hidden="1" customHeight="1">
      <c r="A229" s="576"/>
      <c r="B229" s="148"/>
      <c r="C229" s="577" t="s">
        <v>204</v>
      </c>
      <c r="D229" s="578" t="s">
        <v>686</v>
      </c>
      <c r="E229" s="689"/>
      <c r="F229" s="689"/>
      <c r="G229" s="689"/>
      <c r="H229" s="689"/>
      <c r="I229" s="148"/>
      <c r="J229" s="148"/>
      <c r="K229" s="579" t="s">
        <v>50</v>
      </c>
      <c r="L229" s="579" t="s">
        <v>50</v>
      </c>
      <c r="M229" s="579" t="s">
        <v>50</v>
      </c>
      <c r="N229" s="579" t="s">
        <v>50</v>
      </c>
      <c r="O229" s="580"/>
      <c r="P229" s="580"/>
      <c r="Q229" s="148"/>
      <c r="R229" s="178"/>
      <c r="S229" s="120"/>
      <c r="T229" s="120"/>
      <c r="U229" s="122"/>
      <c r="V229" s="319"/>
      <c r="W229" s="309"/>
    </row>
    <row r="230" spans="1:23" s="121" customFormat="1" ht="78" hidden="1" customHeight="1">
      <c r="A230" s="347" t="s">
        <v>54</v>
      </c>
      <c r="B230" s="406" t="s">
        <v>687</v>
      </c>
      <c r="C230" s="137" t="s">
        <v>717</v>
      </c>
      <c r="D230" s="138" t="s">
        <v>698</v>
      </c>
      <c r="E230" s="677">
        <v>9</v>
      </c>
      <c r="F230" s="677" t="s">
        <v>182</v>
      </c>
      <c r="G230" s="151">
        <v>24</v>
      </c>
      <c r="H230" s="140">
        <v>24</v>
      </c>
      <c r="I230" s="217">
        <v>6.5</v>
      </c>
      <c r="J230" s="218">
        <f t="shared" ref="J230:J258" si="289">I230*G230*H230</f>
        <v>3744</v>
      </c>
      <c r="K230" s="152"/>
      <c r="L230" s="143">
        <f t="shared" ref="L230" si="290">J230*K230</f>
        <v>0</v>
      </c>
      <c r="M230" s="144">
        <f t="shared" ref="M230" si="291">O230*K230</f>
        <v>0</v>
      </c>
      <c r="N230" s="144">
        <f>P230*K230</f>
        <v>0</v>
      </c>
      <c r="O230" s="398">
        <v>7.2</v>
      </c>
      <c r="P230" s="399">
        <v>1.4E-2</v>
      </c>
      <c r="Q230" s="227"/>
      <c r="R230" s="461" t="s">
        <v>176</v>
      </c>
      <c r="S230" s="120"/>
      <c r="T230" s="124"/>
      <c r="U230" s="124"/>
      <c r="V230" s="462"/>
      <c r="W230" s="309"/>
    </row>
    <row r="231" spans="1:23" s="121" customFormat="1" ht="78" hidden="1" customHeight="1">
      <c r="A231" s="347" t="s">
        <v>54</v>
      </c>
      <c r="B231" s="406" t="s">
        <v>688</v>
      </c>
      <c r="C231" s="137" t="s">
        <v>718</v>
      </c>
      <c r="D231" s="138" t="s">
        <v>699</v>
      </c>
      <c r="E231" s="677">
        <v>9</v>
      </c>
      <c r="F231" s="677" t="s">
        <v>182</v>
      </c>
      <c r="G231" s="151">
        <v>24</v>
      </c>
      <c r="H231" s="140">
        <v>24</v>
      </c>
      <c r="I231" s="217">
        <v>6.5</v>
      </c>
      <c r="J231" s="218">
        <f t="shared" si="289"/>
        <v>3744</v>
      </c>
      <c r="K231" s="152"/>
      <c r="L231" s="143">
        <f t="shared" si="277"/>
        <v>0</v>
      </c>
      <c r="M231" s="144">
        <f t="shared" si="278"/>
        <v>0</v>
      </c>
      <c r="N231" s="144">
        <f t="shared" si="279"/>
        <v>0</v>
      </c>
      <c r="O231" s="398">
        <v>7.2</v>
      </c>
      <c r="P231" s="399">
        <v>1.4E-2</v>
      </c>
      <c r="Q231" s="227"/>
      <c r="R231" s="461" t="s">
        <v>176</v>
      </c>
      <c r="S231" s="120"/>
      <c r="T231" s="124"/>
      <c r="U231" s="124"/>
      <c r="V231" s="462"/>
      <c r="W231" s="309"/>
    </row>
    <row r="232" spans="1:23" s="121" customFormat="1" ht="70.5" hidden="1" customHeight="1">
      <c r="A232" s="347" t="s">
        <v>54</v>
      </c>
      <c r="B232" s="406" t="s">
        <v>689</v>
      </c>
      <c r="C232" s="137" t="s">
        <v>997</v>
      </c>
      <c r="D232" s="138" t="s">
        <v>700</v>
      </c>
      <c r="E232" s="677">
        <v>9</v>
      </c>
      <c r="F232" s="677" t="s">
        <v>182</v>
      </c>
      <c r="G232" s="151">
        <v>24</v>
      </c>
      <c r="H232" s="140">
        <v>24</v>
      </c>
      <c r="I232" s="141">
        <v>6.5</v>
      </c>
      <c r="J232" s="147">
        <f t="shared" si="289"/>
        <v>3744</v>
      </c>
      <c r="K232" s="152"/>
      <c r="L232" s="143">
        <f t="shared" si="277"/>
        <v>0</v>
      </c>
      <c r="M232" s="144">
        <f t="shared" si="278"/>
        <v>0</v>
      </c>
      <c r="N232" s="144">
        <f t="shared" si="279"/>
        <v>0</v>
      </c>
      <c r="O232" s="398">
        <v>7.2</v>
      </c>
      <c r="P232" s="399">
        <v>1.4E-2</v>
      </c>
      <c r="Q232" s="227"/>
      <c r="R232" s="461" t="s">
        <v>176</v>
      </c>
      <c r="S232" s="120"/>
      <c r="T232" s="124"/>
      <c r="U232" s="124"/>
      <c r="V232" s="462"/>
      <c r="W232" s="309"/>
    </row>
    <row r="233" spans="1:23" s="121" customFormat="1" ht="78" hidden="1" customHeight="1">
      <c r="A233" s="347" t="s">
        <v>54</v>
      </c>
      <c r="B233" s="406" t="s">
        <v>690</v>
      </c>
      <c r="C233" s="137" t="s">
        <v>719</v>
      </c>
      <c r="D233" s="138" t="s">
        <v>701</v>
      </c>
      <c r="E233" s="677">
        <v>9</v>
      </c>
      <c r="F233" s="677" t="s">
        <v>182</v>
      </c>
      <c r="G233" s="151">
        <v>24</v>
      </c>
      <c r="H233" s="140">
        <v>24</v>
      </c>
      <c r="I233" s="141">
        <v>6.5</v>
      </c>
      <c r="J233" s="147">
        <f t="shared" si="289"/>
        <v>3744</v>
      </c>
      <c r="K233" s="152"/>
      <c r="L233" s="143">
        <f t="shared" si="277"/>
        <v>0</v>
      </c>
      <c r="M233" s="144">
        <f t="shared" si="278"/>
        <v>0</v>
      </c>
      <c r="N233" s="144">
        <f t="shared" si="279"/>
        <v>0</v>
      </c>
      <c r="O233" s="398">
        <v>7.2</v>
      </c>
      <c r="P233" s="399">
        <v>1.4E-2</v>
      </c>
      <c r="Q233" s="227"/>
      <c r="R233" s="461" t="s">
        <v>176</v>
      </c>
      <c r="S233" s="120"/>
      <c r="T233" s="124"/>
      <c r="U233" s="124"/>
      <c r="V233" s="462"/>
      <c r="W233" s="309"/>
    </row>
    <row r="234" spans="1:23" s="121" customFormat="1" ht="78" hidden="1" customHeight="1">
      <c r="A234" s="347" t="s">
        <v>54</v>
      </c>
      <c r="B234" s="406" t="s">
        <v>691</v>
      </c>
      <c r="C234" s="137" t="s">
        <v>720</v>
      </c>
      <c r="D234" s="138" t="s">
        <v>702</v>
      </c>
      <c r="E234" s="677">
        <v>9</v>
      </c>
      <c r="F234" s="677" t="s">
        <v>182</v>
      </c>
      <c r="G234" s="151">
        <v>24</v>
      </c>
      <c r="H234" s="140">
        <v>24</v>
      </c>
      <c r="I234" s="141">
        <v>6.5</v>
      </c>
      <c r="J234" s="147">
        <f t="shared" si="289"/>
        <v>3744</v>
      </c>
      <c r="K234" s="152"/>
      <c r="L234" s="143">
        <f t="shared" si="277"/>
        <v>0</v>
      </c>
      <c r="M234" s="144">
        <f t="shared" si="278"/>
        <v>0</v>
      </c>
      <c r="N234" s="144">
        <f t="shared" si="279"/>
        <v>0</v>
      </c>
      <c r="O234" s="398">
        <v>7.2</v>
      </c>
      <c r="P234" s="399">
        <v>1.4E-2</v>
      </c>
      <c r="Q234" s="227"/>
      <c r="R234" s="461" t="s">
        <v>176</v>
      </c>
      <c r="S234" s="120"/>
      <c r="T234" s="124"/>
      <c r="U234" s="124"/>
      <c r="V234" s="462"/>
      <c r="W234" s="309"/>
    </row>
    <row r="235" spans="1:23" s="121" customFormat="1" ht="78" hidden="1" customHeight="1">
      <c r="A235" s="347" t="s">
        <v>54</v>
      </c>
      <c r="B235" s="406" t="s">
        <v>692</v>
      </c>
      <c r="C235" s="137" t="s">
        <v>721</v>
      </c>
      <c r="D235" s="138" t="s">
        <v>703</v>
      </c>
      <c r="E235" s="677">
        <v>9</v>
      </c>
      <c r="F235" s="677" t="s">
        <v>182</v>
      </c>
      <c r="G235" s="151">
        <v>24</v>
      </c>
      <c r="H235" s="140">
        <v>24</v>
      </c>
      <c r="I235" s="141">
        <v>6.5</v>
      </c>
      <c r="J235" s="147">
        <f t="shared" si="289"/>
        <v>3744</v>
      </c>
      <c r="K235" s="152"/>
      <c r="L235" s="143">
        <f t="shared" si="277"/>
        <v>0</v>
      </c>
      <c r="M235" s="144">
        <f t="shared" si="278"/>
        <v>0</v>
      </c>
      <c r="N235" s="144">
        <f t="shared" si="279"/>
        <v>0</v>
      </c>
      <c r="O235" s="398">
        <v>7.2</v>
      </c>
      <c r="P235" s="399">
        <v>1.4E-2</v>
      </c>
      <c r="Q235" s="227"/>
      <c r="R235" s="461" t="s">
        <v>176</v>
      </c>
      <c r="S235" s="120"/>
      <c r="T235" s="124"/>
      <c r="U235" s="124"/>
      <c r="V235" s="462"/>
      <c r="W235" s="309"/>
    </row>
    <row r="236" spans="1:23" s="121" customFormat="1" ht="78" hidden="1" customHeight="1">
      <c r="A236" s="347" t="s">
        <v>54</v>
      </c>
      <c r="B236" s="406" t="s">
        <v>693</v>
      </c>
      <c r="C236" s="137" t="s">
        <v>998</v>
      </c>
      <c r="D236" s="138" t="s">
        <v>704</v>
      </c>
      <c r="E236" s="677">
        <v>9</v>
      </c>
      <c r="F236" s="677" t="s">
        <v>182</v>
      </c>
      <c r="G236" s="151">
        <v>24</v>
      </c>
      <c r="H236" s="140">
        <v>24</v>
      </c>
      <c r="I236" s="141">
        <v>6.5</v>
      </c>
      <c r="J236" s="147">
        <f t="shared" si="289"/>
        <v>3744</v>
      </c>
      <c r="K236" s="152"/>
      <c r="L236" s="143">
        <f t="shared" si="277"/>
        <v>0</v>
      </c>
      <c r="M236" s="144">
        <f t="shared" si="278"/>
        <v>0</v>
      </c>
      <c r="N236" s="144">
        <f t="shared" si="279"/>
        <v>0</v>
      </c>
      <c r="O236" s="398">
        <v>7.2</v>
      </c>
      <c r="P236" s="399">
        <v>1.4E-2</v>
      </c>
      <c r="Q236" s="227"/>
      <c r="R236" s="461" t="s">
        <v>176</v>
      </c>
      <c r="S236" s="120"/>
      <c r="T236" s="124"/>
      <c r="U236" s="124"/>
      <c r="V236" s="462"/>
      <c r="W236" s="309"/>
    </row>
    <row r="237" spans="1:23" s="121" customFormat="1" ht="72" hidden="1" customHeight="1">
      <c r="A237" s="347" t="s">
        <v>54</v>
      </c>
      <c r="B237" s="406" t="s">
        <v>694</v>
      </c>
      <c r="C237" s="137" t="s">
        <v>1044</v>
      </c>
      <c r="D237" s="138" t="s">
        <v>705</v>
      </c>
      <c r="E237" s="677">
        <v>9</v>
      </c>
      <c r="F237" s="677" t="s">
        <v>182</v>
      </c>
      <c r="G237" s="151">
        <v>24</v>
      </c>
      <c r="H237" s="140">
        <v>24</v>
      </c>
      <c r="I237" s="141">
        <v>6.5</v>
      </c>
      <c r="J237" s="147">
        <f t="shared" si="289"/>
        <v>3744</v>
      </c>
      <c r="K237" s="152"/>
      <c r="L237" s="143">
        <f t="shared" si="277"/>
        <v>0</v>
      </c>
      <c r="M237" s="144">
        <f t="shared" si="278"/>
        <v>0</v>
      </c>
      <c r="N237" s="144">
        <f t="shared" si="279"/>
        <v>0</v>
      </c>
      <c r="O237" s="398">
        <v>7.2</v>
      </c>
      <c r="P237" s="399">
        <v>1.4E-2</v>
      </c>
      <c r="Q237" s="227"/>
      <c r="R237" s="461" t="s">
        <v>176</v>
      </c>
      <c r="S237" s="120"/>
      <c r="T237" s="124"/>
      <c r="U237" s="124"/>
      <c r="V237" s="462"/>
      <c r="W237" s="309"/>
    </row>
    <row r="238" spans="1:23" s="121" customFormat="1" ht="78" hidden="1" customHeight="1">
      <c r="A238" s="347" t="s">
        <v>54</v>
      </c>
      <c r="B238" s="406" t="s">
        <v>695</v>
      </c>
      <c r="C238" s="137" t="s">
        <v>722</v>
      </c>
      <c r="D238" s="138" t="s">
        <v>706</v>
      </c>
      <c r="E238" s="677">
        <v>9</v>
      </c>
      <c r="F238" s="677" t="s">
        <v>182</v>
      </c>
      <c r="G238" s="151">
        <v>24</v>
      </c>
      <c r="H238" s="140">
        <v>24</v>
      </c>
      <c r="I238" s="217">
        <v>6.5</v>
      </c>
      <c r="J238" s="218">
        <f t="shared" si="289"/>
        <v>3744</v>
      </c>
      <c r="K238" s="152"/>
      <c r="L238" s="143">
        <f t="shared" si="277"/>
        <v>0</v>
      </c>
      <c r="M238" s="144">
        <f t="shared" si="278"/>
        <v>0</v>
      </c>
      <c r="N238" s="144">
        <f t="shared" si="279"/>
        <v>0</v>
      </c>
      <c r="O238" s="398">
        <v>7.2</v>
      </c>
      <c r="P238" s="399">
        <v>1.4E-2</v>
      </c>
      <c r="Q238" s="227"/>
      <c r="R238" s="461" t="s">
        <v>176</v>
      </c>
      <c r="S238" s="120"/>
      <c r="T238" s="124"/>
      <c r="U238" s="124"/>
      <c r="V238" s="462"/>
      <c r="W238" s="309"/>
    </row>
    <row r="239" spans="1:23" s="114" customFormat="1" ht="89.25" hidden="1" customHeight="1">
      <c r="A239" s="347" t="s">
        <v>54</v>
      </c>
      <c r="B239" s="406" t="s">
        <v>696</v>
      </c>
      <c r="C239" s="137" t="s">
        <v>723</v>
      </c>
      <c r="D239" s="138" t="s">
        <v>707</v>
      </c>
      <c r="E239" s="677">
        <v>9</v>
      </c>
      <c r="F239" s="677" t="s">
        <v>182</v>
      </c>
      <c r="G239" s="151">
        <v>24</v>
      </c>
      <c r="H239" s="140">
        <v>24</v>
      </c>
      <c r="I239" s="141">
        <v>6.5</v>
      </c>
      <c r="J239" s="147">
        <f t="shared" si="289"/>
        <v>3744</v>
      </c>
      <c r="K239" s="152"/>
      <c r="L239" s="143">
        <f t="shared" si="277"/>
        <v>0</v>
      </c>
      <c r="M239" s="144">
        <f t="shared" si="278"/>
        <v>0</v>
      </c>
      <c r="N239" s="144">
        <f t="shared" si="279"/>
        <v>0</v>
      </c>
      <c r="O239" s="398">
        <v>7.2</v>
      </c>
      <c r="P239" s="399">
        <v>1.4E-2</v>
      </c>
      <c r="Q239" s="227"/>
      <c r="R239" s="244" t="s">
        <v>176</v>
      </c>
      <c r="S239" s="113"/>
      <c r="T239" s="115"/>
      <c r="U239" s="115"/>
      <c r="V239" s="327"/>
      <c r="W239" s="207"/>
    </row>
    <row r="240" spans="1:23" s="114" customFormat="1" ht="68.25" hidden="1" customHeight="1">
      <c r="A240" s="347" t="s">
        <v>54</v>
      </c>
      <c r="B240" s="406" t="s">
        <v>697</v>
      </c>
      <c r="C240" s="137" t="s">
        <v>724</v>
      </c>
      <c r="D240" s="138" t="s">
        <v>708</v>
      </c>
      <c r="E240" s="677">
        <v>9</v>
      </c>
      <c r="F240" s="677" t="s">
        <v>182</v>
      </c>
      <c r="G240" s="151">
        <v>24</v>
      </c>
      <c r="H240" s="140">
        <v>24</v>
      </c>
      <c r="I240" s="141">
        <v>6.5</v>
      </c>
      <c r="J240" s="147">
        <f t="shared" si="289"/>
        <v>3744</v>
      </c>
      <c r="K240" s="152"/>
      <c r="L240" s="143">
        <f t="shared" si="277"/>
        <v>0</v>
      </c>
      <c r="M240" s="144">
        <f t="shared" si="278"/>
        <v>0</v>
      </c>
      <c r="N240" s="144">
        <f t="shared" si="279"/>
        <v>0</v>
      </c>
      <c r="O240" s="398">
        <v>7.2</v>
      </c>
      <c r="P240" s="399">
        <v>1.4E-2</v>
      </c>
      <c r="Q240" s="227"/>
      <c r="R240" s="244" t="s">
        <v>176</v>
      </c>
      <c r="S240" s="113">
        <v>8694587113486</v>
      </c>
      <c r="T240" s="115">
        <v>8694587115930</v>
      </c>
      <c r="U240" s="115"/>
      <c r="V240" s="327"/>
      <c r="W240" s="207"/>
    </row>
    <row r="241" spans="1:23" s="114" customFormat="1" ht="70.5" customHeight="1">
      <c r="A241" s="153"/>
      <c r="B241" s="43"/>
      <c r="C241" s="191" t="s">
        <v>204</v>
      </c>
      <c r="D241" s="3" t="s">
        <v>369</v>
      </c>
      <c r="E241" s="690"/>
      <c r="F241" s="690"/>
      <c r="G241" s="690"/>
      <c r="H241" s="690"/>
      <c r="I241" s="43"/>
      <c r="J241" s="43"/>
      <c r="K241" s="232" t="s">
        <v>50</v>
      </c>
      <c r="L241" s="4"/>
      <c r="M241" s="45"/>
      <c r="N241" s="4"/>
      <c r="O241" s="282"/>
      <c r="P241" s="282"/>
      <c r="Q241" s="43"/>
      <c r="R241" s="175"/>
      <c r="S241" s="113"/>
      <c r="T241" s="115"/>
      <c r="U241" s="115"/>
      <c r="V241" s="327"/>
      <c r="W241" s="207"/>
    </row>
    <row r="242" spans="1:23" s="121" customFormat="1" ht="74.25" hidden="1" customHeight="1">
      <c r="A242" s="347" t="s">
        <v>71</v>
      </c>
      <c r="B242" s="406" t="s">
        <v>476</v>
      </c>
      <c r="C242" s="137" t="s">
        <v>1038</v>
      </c>
      <c r="D242" s="146" t="s">
        <v>477</v>
      </c>
      <c r="E242" s="677">
        <v>15</v>
      </c>
      <c r="F242" s="677" t="s">
        <v>55</v>
      </c>
      <c r="G242" s="140">
        <v>6</v>
      </c>
      <c r="H242" s="140">
        <v>100</v>
      </c>
      <c r="I242" s="141">
        <v>4.71</v>
      </c>
      <c r="J242" s="206">
        <f t="shared" si="289"/>
        <v>2826</v>
      </c>
      <c r="K242" s="152"/>
      <c r="L242" s="143">
        <f t="shared" ref="L242:L243" si="292">J242*K242</f>
        <v>0</v>
      </c>
      <c r="M242" s="144">
        <f t="shared" ref="M242:M243" si="293">O242*K242</f>
        <v>0</v>
      </c>
      <c r="N242" s="144">
        <f t="shared" ref="N242:N243" si="294">P242*K242</f>
        <v>0</v>
      </c>
      <c r="O242" s="369">
        <v>2.52</v>
      </c>
      <c r="P242" s="370">
        <v>1.2999999999999999E-2</v>
      </c>
      <c r="Q242" s="227"/>
      <c r="R242" s="178" t="s">
        <v>56</v>
      </c>
      <c r="S242" s="120">
        <v>4606157005101</v>
      </c>
      <c r="T242" s="124"/>
      <c r="U242" s="124"/>
      <c r="V242" s="462"/>
      <c r="W242" s="309"/>
    </row>
    <row r="243" spans="1:23" s="121" customFormat="1" ht="74.25" customHeight="1">
      <c r="A243" s="194" t="s">
        <v>71</v>
      </c>
      <c r="B243" s="402" t="s">
        <v>709</v>
      </c>
      <c r="C243" s="10" t="s">
        <v>1045</v>
      </c>
      <c r="D243" s="110" t="s">
        <v>725</v>
      </c>
      <c r="E243" s="377">
        <v>15</v>
      </c>
      <c r="F243" s="377" t="s">
        <v>710</v>
      </c>
      <c r="G243" s="117">
        <v>2</v>
      </c>
      <c r="H243" s="117">
        <v>80</v>
      </c>
      <c r="I243" s="29">
        <v>4.71</v>
      </c>
      <c r="J243" s="32">
        <f t="shared" si="289"/>
        <v>753.6</v>
      </c>
      <c r="K243" s="8"/>
      <c r="L243" s="27">
        <f t="shared" si="292"/>
        <v>0</v>
      </c>
      <c r="M243" s="31">
        <f t="shared" si="293"/>
        <v>0</v>
      </c>
      <c r="N243" s="31">
        <f t="shared" si="294"/>
        <v>0</v>
      </c>
      <c r="O243" s="570">
        <v>2.9</v>
      </c>
      <c r="P243" s="571">
        <v>1.2999999999999999E-2</v>
      </c>
      <c r="Q243" s="226"/>
      <c r="R243" s="178" t="s">
        <v>56</v>
      </c>
      <c r="S243" s="120">
        <v>4606157005101</v>
      </c>
      <c r="T243" s="124"/>
      <c r="U243" s="124"/>
      <c r="V243" s="462"/>
      <c r="W243" s="309"/>
    </row>
    <row r="244" spans="1:23" s="121" customFormat="1" ht="74.25" hidden="1" customHeight="1">
      <c r="A244" s="347" t="s">
        <v>71</v>
      </c>
      <c r="B244" s="406" t="s">
        <v>467</v>
      </c>
      <c r="C244" s="137" t="s">
        <v>498</v>
      </c>
      <c r="D244" s="146" t="s">
        <v>768</v>
      </c>
      <c r="E244" s="677">
        <v>15</v>
      </c>
      <c r="F244" s="677" t="s">
        <v>468</v>
      </c>
      <c r="G244" s="140">
        <v>12</v>
      </c>
      <c r="H244" s="140">
        <v>12</v>
      </c>
      <c r="I244" s="141">
        <v>4.71</v>
      </c>
      <c r="J244" s="206">
        <f t="shared" ref="J244" si="295">I244*G244*H244</f>
        <v>678.24</v>
      </c>
      <c r="K244" s="142"/>
      <c r="L244" s="143">
        <f t="shared" ref="L244" si="296">J244*K244</f>
        <v>0</v>
      </c>
      <c r="M244" s="144">
        <f t="shared" ref="M244" si="297">O244*K244</f>
        <v>0</v>
      </c>
      <c r="N244" s="144">
        <f t="shared" ref="N244" si="298">P244*K244</f>
        <v>0</v>
      </c>
      <c r="O244" s="369">
        <v>2.9</v>
      </c>
      <c r="P244" s="370">
        <v>1.2999999999999999E-2</v>
      </c>
      <c r="Q244" s="227"/>
      <c r="R244" s="178" t="s">
        <v>56</v>
      </c>
      <c r="S244" s="120">
        <v>4606157005101</v>
      </c>
      <c r="T244" s="124"/>
      <c r="U244" s="124"/>
      <c r="V244" s="462"/>
      <c r="W244" s="309"/>
    </row>
    <row r="245" spans="1:23" s="121" customFormat="1" ht="79.5" hidden="1" customHeight="1">
      <c r="A245" s="347" t="s">
        <v>54</v>
      </c>
      <c r="B245" s="411" t="s">
        <v>521</v>
      </c>
      <c r="C245" s="591" t="s">
        <v>757</v>
      </c>
      <c r="D245" s="138" t="s">
        <v>520</v>
      </c>
      <c r="E245" s="677">
        <v>20</v>
      </c>
      <c r="F245" s="677" t="s">
        <v>182</v>
      </c>
      <c r="G245" s="678">
        <v>24</v>
      </c>
      <c r="H245" s="678">
        <v>24</v>
      </c>
      <c r="I245" s="141">
        <v>8.35</v>
      </c>
      <c r="J245" s="206">
        <f t="shared" ref="J245" si="299">I245*G245*H245</f>
        <v>4809.5999999999995</v>
      </c>
      <c r="K245" s="142"/>
      <c r="L245" s="143">
        <f t="shared" ref="L245" si="300">J245*K245</f>
        <v>0</v>
      </c>
      <c r="M245" s="144">
        <f t="shared" ref="M245" si="301">O245*K245</f>
        <v>0</v>
      </c>
      <c r="N245" s="144">
        <f t="shared" ref="N245" si="302">P245*K245</f>
        <v>0</v>
      </c>
      <c r="O245" s="572">
        <v>14.55</v>
      </c>
      <c r="P245" s="507">
        <v>3.7999999999999999E-2</v>
      </c>
      <c r="Q245" s="227"/>
      <c r="R245" s="178" t="s">
        <v>13</v>
      </c>
      <c r="S245" s="592">
        <v>6985021100332</v>
      </c>
      <c r="T245" s="592">
        <v>6985021100325</v>
      </c>
      <c r="U245" s="592">
        <v>6985021100349</v>
      </c>
      <c r="V245" s="593">
        <v>1704907500</v>
      </c>
      <c r="W245" s="309"/>
    </row>
    <row r="246" spans="1:23" s="121" customFormat="1" ht="81.75" customHeight="1">
      <c r="A246" s="194" t="s">
        <v>54</v>
      </c>
      <c r="B246" s="440" t="s">
        <v>1099</v>
      </c>
      <c r="C246" s="603" t="s">
        <v>1101</v>
      </c>
      <c r="D246" s="533" t="s">
        <v>1100</v>
      </c>
      <c r="E246" s="377">
        <v>20</v>
      </c>
      <c r="F246" s="377" t="s">
        <v>40</v>
      </c>
      <c r="G246" s="117">
        <v>12</v>
      </c>
      <c r="H246" s="117">
        <v>30</v>
      </c>
      <c r="I246" s="258">
        <v>9.25</v>
      </c>
      <c r="J246" s="32">
        <f>I246*G246*H246</f>
        <v>3330</v>
      </c>
      <c r="K246" s="8"/>
      <c r="L246" s="27">
        <f t="shared" ref="L246" si="303">J246*K246</f>
        <v>0</v>
      </c>
      <c r="M246" s="31">
        <f t="shared" ref="M246" si="304">O246*K246</f>
        <v>0</v>
      </c>
      <c r="N246" s="31">
        <f t="shared" ref="N246" si="305">P246*K246</f>
        <v>0</v>
      </c>
      <c r="O246" s="519">
        <v>8.7759978189749184</v>
      </c>
      <c r="P246" s="520">
        <v>8.9999999999999993E-3</v>
      </c>
      <c r="Q246" s="226"/>
      <c r="R246" s="470" t="s">
        <v>13</v>
      </c>
      <c r="S246" s="516">
        <v>6986055226395</v>
      </c>
      <c r="T246" s="516">
        <v>6986055226401</v>
      </c>
      <c r="U246" s="516">
        <v>6986055226418</v>
      </c>
      <c r="V246" s="602">
        <v>1704909800</v>
      </c>
      <c r="W246" s="531"/>
    </row>
    <row r="247" spans="1:23" s="121" customFormat="1" ht="104.25" hidden="1" customHeight="1">
      <c r="A247" s="347" t="s">
        <v>54</v>
      </c>
      <c r="B247" s="770" t="s">
        <v>895</v>
      </c>
      <c r="C247" s="591" t="s">
        <v>896</v>
      </c>
      <c r="D247" s="138" t="s">
        <v>897</v>
      </c>
      <c r="E247" s="677">
        <v>20</v>
      </c>
      <c r="F247" s="677" t="s">
        <v>182</v>
      </c>
      <c r="G247" s="678">
        <v>24</v>
      </c>
      <c r="H247" s="678">
        <v>24</v>
      </c>
      <c r="I247" s="141">
        <v>9.3000000000000007</v>
      </c>
      <c r="J247" s="206">
        <f>I247*G247*H247</f>
        <v>5356.8</v>
      </c>
      <c r="K247" s="142"/>
      <c r="L247" s="143">
        <f t="shared" ref="L247" si="306">J247*K247</f>
        <v>0</v>
      </c>
      <c r="M247" s="144">
        <f t="shared" ref="M247" si="307">O247*K247</f>
        <v>0</v>
      </c>
      <c r="N247" s="144">
        <f t="shared" ref="N247" si="308">P247*K247</f>
        <v>0</v>
      </c>
      <c r="O247" s="510">
        <v>14.899999999999999</v>
      </c>
      <c r="P247" s="511">
        <v>1E-3</v>
      </c>
      <c r="Q247" s="227"/>
      <c r="R247" s="470" t="s">
        <v>13</v>
      </c>
      <c r="S247" s="448">
        <v>6970113884191</v>
      </c>
      <c r="T247" s="448">
        <v>6970113884214</v>
      </c>
      <c r="U247" s="448">
        <v>6970113884221</v>
      </c>
      <c r="V247" s="449">
        <v>1704907500</v>
      </c>
      <c r="W247" s="309"/>
    </row>
    <row r="248" spans="1:23" s="114" customFormat="1" ht="76.5" customHeight="1">
      <c r="A248" s="194" t="s">
        <v>54</v>
      </c>
      <c r="B248" s="407" t="s">
        <v>403</v>
      </c>
      <c r="C248" s="10" t="s">
        <v>435</v>
      </c>
      <c r="D248" s="118" t="s">
        <v>518</v>
      </c>
      <c r="E248" s="679">
        <v>18</v>
      </c>
      <c r="F248" s="679" t="s">
        <v>182</v>
      </c>
      <c r="G248" s="112">
        <v>24</v>
      </c>
      <c r="H248" s="112">
        <v>24</v>
      </c>
      <c r="I248" s="29">
        <v>9.3000000000000007</v>
      </c>
      <c r="J248" s="32">
        <f>I248*G248*H248</f>
        <v>5356.8</v>
      </c>
      <c r="K248" s="8"/>
      <c r="L248" s="27">
        <f t="shared" ref="L248" si="309">J248*K248</f>
        <v>0</v>
      </c>
      <c r="M248" s="31">
        <f t="shared" ref="M248" si="310">O248*K248</f>
        <v>0</v>
      </c>
      <c r="N248" s="31">
        <f t="shared" ref="N248" si="311">P248*K248</f>
        <v>0</v>
      </c>
      <c r="O248" s="280">
        <v>13.299999999999999</v>
      </c>
      <c r="P248" s="281">
        <v>0.03</v>
      </c>
      <c r="Q248" s="226"/>
      <c r="R248" s="190" t="s">
        <v>52</v>
      </c>
      <c r="S248" s="279">
        <v>6974887992649</v>
      </c>
      <c r="T248" s="279">
        <v>6974887992632</v>
      </c>
      <c r="U248" s="279">
        <v>6974887992625</v>
      </c>
      <c r="V248" s="331">
        <v>1704907500</v>
      </c>
      <c r="W248" s="207"/>
    </row>
    <row r="249" spans="1:23" s="121" customFormat="1" ht="82.5" customHeight="1">
      <c r="A249" s="194" t="s">
        <v>54</v>
      </c>
      <c r="B249" s="402" t="s">
        <v>999</v>
      </c>
      <c r="C249" s="10" t="s">
        <v>1000</v>
      </c>
      <c r="D249" s="118" t="s">
        <v>503</v>
      </c>
      <c r="E249" s="377">
        <v>12</v>
      </c>
      <c r="F249" s="377" t="s">
        <v>40</v>
      </c>
      <c r="G249" s="117">
        <v>12</v>
      </c>
      <c r="H249" s="117">
        <v>30</v>
      </c>
      <c r="I249" s="258">
        <v>9.9700000000000006</v>
      </c>
      <c r="J249" s="261">
        <f>I249*G249*H249</f>
        <v>3589.2000000000003</v>
      </c>
      <c r="K249" s="46"/>
      <c r="L249" s="27">
        <f>J249*K249</f>
        <v>0</v>
      </c>
      <c r="M249" s="31">
        <f>O249*K249</f>
        <v>0</v>
      </c>
      <c r="N249" s="31">
        <f>P249*K249</f>
        <v>0</v>
      </c>
      <c r="O249" s="639">
        <v>7.1</v>
      </c>
      <c r="P249" s="601">
        <v>3.6999999999999998E-2</v>
      </c>
      <c r="Q249" s="41"/>
      <c r="R249" s="190" t="s">
        <v>52</v>
      </c>
      <c r="S249" s="638">
        <v>6957342918644</v>
      </c>
      <c r="T249" s="638">
        <v>6957342918651</v>
      </c>
      <c r="U249" s="638">
        <v>6957342918620</v>
      </c>
      <c r="V249" s="495">
        <v>1704909800</v>
      </c>
      <c r="W249" s="496"/>
    </row>
    <row r="250" spans="1:23" s="86" customFormat="1" ht="72" customHeight="1">
      <c r="A250" s="194" t="s">
        <v>54</v>
      </c>
      <c r="B250" s="402" t="s">
        <v>711</v>
      </c>
      <c r="C250" s="10" t="s">
        <v>727</v>
      </c>
      <c r="D250" s="118" t="s">
        <v>726</v>
      </c>
      <c r="E250" s="377">
        <v>18</v>
      </c>
      <c r="F250" s="377" t="s">
        <v>14</v>
      </c>
      <c r="G250" s="117">
        <v>12</v>
      </c>
      <c r="H250" s="117">
        <v>48</v>
      </c>
      <c r="I250" s="29">
        <v>11</v>
      </c>
      <c r="J250" s="30">
        <f>G250*H250*I250</f>
        <v>6336</v>
      </c>
      <c r="K250" s="46"/>
      <c r="L250" s="27">
        <f t="shared" ref="L250:L251" si="312">J250*K250</f>
        <v>0</v>
      </c>
      <c r="M250" s="31">
        <f t="shared" ref="M250:M251" si="313">O250*K250</f>
        <v>0</v>
      </c>
      <c r="N250" s="31">
        <f>P250*K250</f>
        <v>0</v>
      </c>
      <c r="O250" s="343">
        <v>14.1</v>
      </c>
      <c r="P250" s="338">
        <v>3.9E-2</v>
      </c>
      <c r="Q250" s="41"/>
      <c r="R250" s="336" t="s">
        <v>52</v>
      </c>
      <c r="S250" s="284">
        <v>6974887991260</v>
      </c>
      <c r="T250" s="284">
        <v>6974887991253</v>
      </c>
      <c r="U250" s="284">
        <v>6974887991277</v>
      </c>
      <c r="V250" s="867">
        <v>2106909300</v>
      </c>
      <c r="W250" s="305"/>
    </row>
    <row r="251" spans="1:23" s="86" customFormat="1" ht="72" customHeight="1">
      <c r="A251" s="194" t="s">
        <v>54</v>
      </c>
      <c r="B251" s="402" t="s">
        <v>850</v>
      </c>
      <c r="C251" s="10" t="s">
        <v>852</v>
      </c>
      <c r="D251" s="118" t="s">
        <v>851</v>
      </c>
      <c r="E251" s="377">
        <v>18</v>
      </c>
      <c r="F251" s="377" t="s">
        <v>889</v>
      </c>
      <c r="G251" s="117">
        <v>18</v>
      </c>
      <c r="H251" s="117">
        <v>24</v>
      </c>
      <c r="I251" s="29">
        <v>11</v>
      </c>
      <c r="J251" s="30">
        <f>G251*H251*I251</f>
        <v>4752</v>
      </c>
      <c r="K251" s="46"/>
      <c r="L251" s="27">
        <f t="shared" si="312"/>
        <v>0</v>
      </c>
      <c r="M251" s="31">
        <f t="shared" si="313"/>
        <v>0</v>
      </c>
      <c r="N251" s="31">
        <f>P251*K251</f>
        <v>0</v>
      </c>
      <c r="O251" s="481"/>
      <c r="P251" s="482"/>
      <c r="Q251" s="41"/>
      <c r="R251" s="372" t="s">
        <v>13</v>
      </c>
      <c r="S251" s="28">
        <v>6957342916336</v>
      </c>
      <c r="T251" s="16">
        <v>6957342916329</v>
      </c>
      <c r="U251" s="16">
        <v>6957342916282</v>
      </c>
      <c r="V251" s="867"/>
      <c r="W251" s="305"/>
    </row>
    <row r="252" spans="1:23" s="86" customFormat="1" ht="72" customHeight="1">
      <c r="A252" s="194" t="s">
        <v>54</v>
      </c>
      <c r="B252" s="407" t="s">
        <v>868</v>
      </c>
      <c r="C252" s="10" t="s">
        <v>869</v>
      </c>
      <c r="D252" s="118" t="s">
        <v>870</v>
      </c>
      <c r="E252" s="377">
        <v>25</v>
      </c>
      <c r="F252" s="377" t="s">
        <v>40</v>
      </c>
      <c r="G252" s="117">
        <v>12</v>
      </c>
      <c r="H252" s="117">
        <v>30</v>
      </c>
      <c r="I252" s="29">
        <v>11</v>
      </c>
      <c r="J252" s="30">
        <f>I252*G252*H252</f>
        <v>3960</v>
      </c>
      <c r="K252" s="46"/>
      <c r="L252" s="27">
        <f t="shared" ref="L252" si="314">J252*K252</f>
        <v>0</v>
      </c>
      <c r="M252" s="31">
        <f t="shared" ref="M252" si="315">O252*K252</f>
        <v>0</v>
      </c>
      <c r="N252" s="31">
        <f>P252*K252</f>
        <v>0</v>
      </c>
      <c r="O252" s="481">
        <v>12.34</v>
      </c>
      <c r="P252" s="482">
        <v>3.5999999999999997E-2</v>
      </c>
      <c r="Q252" s="41"/>
      <c r="R252" s="372" t="s">
        <v>13</v>
      </c>
      <c r="S252" s="28">
        <v>6985145523154</v>
      </c>
      <c r="T252" s="28">
        <v>6985145523147</v>
      </c>
      <c r="U252" s="28">
        <v>6985145523161</v>
      </c>
      <c r="V252" s="868">
        <v>2106909300</v>
      </c>
      <c r="W252" s="305"/>
    </row>
    <row r="253" spans="1:23" s="86" customFormat="1" ht="77.25" customHeight="1">
      <c r="A253" s="60" t="s">
        <v>54</v>
      </c>
      <c r="B253" s="421" t="s">
        <v>891</v>
      </c>
      <c r="C253" s="10" t="s">
        <v>892</v>
      </c>
      <c r="D253" s="118" t="s">
        <v>893</v>
      </c>
      <c r="E253" s="377">
        <v>25</v>
      </c>
      <c r="F253" s="377" t="s">
        <v>894</v>
      </c>
      <c r="G253" s="117">
        <v>24</v>
      </c>
      <c r="H253" s="117">
        <v>20</v>
      </c>
      <c r="I253" s="29">
        <v>11</v>
      </c>
      <c r="J253" s="32">
        <f>I253*G253*H253</f>
        <v>5280</v>
      </c>
      <c r="K253" s="46"/>
      <c r="L253" s="344">
        <f t="shared" ref="L253" si="316">J253*K253</f>
        <v>0</v>
      </c>
      <c r="M253" s="31">
        <f t="shared" ref="M253" si="317">O253*K253</f>
        <v>0</v>
      </c>
      <c r="N253" s="31">
        <f t="shared" ref="N253" si="318">P253*K253</f>
        <v>0</v>
      </c>
      <c r="O253" s="481">
        <v>15.8</v>
      </c>
      <c r="P253" s="482">
        <v>4.9099999999999998E-2</v>
      </c>
      <c r="Q253" s="41"/>
      <c r="R253" s="172" t="s">
        <v>13</v>
      </c>
      <c r="S253" s="16">
        <v>6971066321597</v>
      </c>
      <c r="T253" s="16">
        <v>69771066321573</v>
      </c>
      <c r="U253" s="16">
        <v>6971066321580</v>
      </c>
      <c r="V253" s="866">
        <v>2106909300</v>
      </c>
      <c r="W253" s="305"/>
    </row>
    <row r="254" spans="1:23" s="114" customFormat="1" ht="104.25" customHeight="1">
      <c r="A254" s="383" t="s">
        <v>54</v>
      </c>
      <c r="B254" s="408" t="s">
        <v>816</v>
      </c>
      <c r="C254" s="10" t="s">
        <v>856</v>
      </c>
      <c r="D254" s="184" t="s">
        <v>817</v>
      </c>
      <c r="E254" s="679">
        <v>10</v>
      </c>
      <c r="F254" s="679" t="s">
        <v>31</v>
      </c>
      <c r="G254" s="112">
        <v>24</v>
      </c>
      <c r="H254" s="112">
        <v>12</v>
      </c>
      <c r="I254" s="246">
        <v>11.25</v>
      </c>
      <c r="J254" s="247">
        <f>G254*H254*I254</f>
        <v>3240</v>
      </c>
      <c r="K254" s="381"/>
      <c r="L254" s="248">
        <f t="shared" ref="L254" si="319">J254*K254</f>
        <v>0</v>
      </c>
      <c r="M254" s="94">
        <f t="shared" ref="M254" si="320">O254*K254</f>
        <v>0</v>
      </c>
      <c r="N254" s="94">
        <f t="shared" ref="N254" si="321">P254*K254</f>
        <v>0</v>
      </c>
      <c r="O254" s="283">
        <v>4.8999999999999995</v>
      </c>
      <c r="P254" s="281">
        <v>4.1000000000000002E-2</v>
      </c>
      <c r="Q254" s="384"/>
      <c r="R254" s="431" t="s">
        <v>13</v>
      </c>
      <c r="S254" s="16">
        <v>6948210601041</v>
      </c>
      <c r="T254" s="16">
        <v>6948210600143</v>
      </c>
      <c r="U254" s="16">
        <v>16948210600119</v>
      </c>
      <c r="V254" s="323">
        <v>1704909800</v>
      </c>
      <c r="W254" s="207"/>
    </row>
    <row r="255" spans="1:23" s="86" customFormat="1" ht="102" customHeight="1">
      <c r="A255" s="194" t="s">
        <v>54</v>
      </c>
      <c r="B255" s="402" t="s">
        <v>732</v>
      </c>
      <c r="C255" s="10" t="s">
        <v>742</v>
      </c>
      <c r="D255" s="118" t="s">
        <v>743</v>
      </c>
      <c r="E255" s="377">
        <v>22</v>
      </c>
      <c r="F255" s="377" t="s">
        <v>11</v>
      </c>
      <c r="G255" s="117">
        <v>12</v>
      </c>
      <c r="H255" s="117">
        <v>24</v>
      </c>
      <c r="I255" s="29">
        <v>11.92</v>
      </c>
      <c r="J255" s="30">
        <f>G255*H255*I255</f>
        <v>3432.96</v>
      </c>
      <c r="K255" s="46"/>
      <c r="L255" s="27">
        <f t="shared" ref="L255:L256" si="322">J255*K255</f>
        <v>0</v>
      </c>
      <c r="M255" s="31">
        <f t="shared" ref="M255:M256" si="323">O255*K255</f>
        <v>0</v>
      </c>
      <c r="N255" s="31">
        <f t="shared" ref="N255:N256" si="324">P255*K255</f>
        <v>0</v>
      </c>
      <c r="O255" s="283">
        <v>9.8000000000000007</v>
      </c>
      <c r="P255" s="167">
        <v>2.3E-2</v>
      </c>
      <c r="Q255" s="41"/>
      <c r="R255" s="336" t="s">
        <v>52</v>
      </c>
      <c r="S255" s="28">
        <v>6929309515111</v>
      </c>
      <c r="T255" s="16">
        <v>6929309515098</v>
      </c>
      <c r="U255" s="16">
        <v>6929309515081</v>
      </c>
      <c r="V255" s="323">
        <v>2106909300</v>
      </c>
      <c r="W255" s="305"/>
    </row>
    <row r="256" spans="1:23" s="86" customFormat="1" ht="71.25" customHeight="1">
      <c r="A256" s="194" t="s">
        <v>54</v>
      </c>
      <c r="B256" s="402" t="s">
        <v>938</v>
      </c>
      <c r="C256" s="10" t="s">
        <v>939</v>
      </c>
      <c r="D256" s="118" t="s">
        <v>940</v>
      </c>
      <c r="E256" s="377">
        <v>25</v>
      </c>
      <c r="F256" s="377" t="s">
        <v>11</v>
      </c>
      <c r="G256" s="38">
        <v>12</v>
      </c>
      <c r="H256" s="117">
        <v>24</v>
      </c>
      <c r="I256" s="29">
        <v>11.92</v>
      </c>
      <c r="J256" s="30">
        <f>I256*G256*H256</f>
        <v>3432.96</v>
      </c>
      <c r="K256" s="46"/>
      <c r="L256" s="27">
        <f t="shared" si="322"/>
        <v>0</v>
      </c>
      <c r="M256" s="31">
        <f t="shared" si="323"/>
        <v>0</v>
      </c>
      <c r="N256" s="31">
        <f t="shared" si="324"/>
        <v>0</v>
      </c>
      <c r="O256" s="481">
        <v>9.795995647442874</v>
      </c>
      <c r="P256" s="482">
        <v>2.3E-2</v>
      </c>
      <c r="Q256" s="41"/>
      <c r="R256" s="172" t="s">
        <v>13</v>
      </c>
      <c r="S256" s="479">
        <v>6986125545418</v>
      </c>
      <c r="T256" s="479">
        <v>6986125545401</v>
      </c>
      <c r="U256" s="479">
        <v>6986125545425</v>
      </c>
      <c r="V256" s="323">
        <v>2106909300</v>
      </c>
      <c r="W256" s="305"/>
    </row>
    <row r="257" spans="1:23" s="86" customFormat="1" ht="79.5" customHeight="1">
      <c r="A257" s="194" t="s">
        <v>54</v>
      </c>
      <c r="B257" s="402" t="s">
        <v>941</v>
      </c>
      <c r="C257" s="10" t="s">
        <v>942</v>
      </c>
      <c r="D257" s="118" t="s">
        <v>943</v>
      </c>
      <c r="E257" s="377">
        <v>30</v>
      </c>
      <c r="F257" s="377" t="s">
        <v>40</v>
      </c>
      <c r="G257" s="38">
        <v>12</v>
      </c>
      <c r="H257" s="117">
        <v>30</v>
      </c>
      <c r="I257" s="29">
        <v>11.92</v>
      </c>
      <c r="J257" s="30">
        <f>I257*G257*H257</f>
        <v>4291.2</v>
      </c>
      <c r="K257" s="46"/>
      <c r="L257" s="27">
        <f t="shared" ref="L257" si="325">J257*K257</f>
        <v>0</v>
      </c>
      <c r="M257" s="31">
        <f t="shared" ref="M257" si="326">O257*K257</f>
        <v>0</v>
      </c>
      <c r="N257" s="31">
        <f t="shared" ref="N257" si="327">P257*K257</f>
        <v>0</v>
      </c>
      <c r="O257" s="481">
        <v>14.53</v>
      </c>
      <c r="P257" s="482">
        <v>4.9000000000000002E-2</v>
      </c>
      <c r="Q257" s="41"/>
      <c r="R257" s="172" t="s">
        <v>13</v>
      </c>
      <c r="S257" s="479">
        <v>6985145523307</v>
      </c>
      <c r="T257" s="479">
        <v>6985145523291</v>
      </c>
      <c r="U257" s="479">
        <v>6985145523314</v>
      </c>
      <c r="V257" s="323">
        <v>2106909300</v>
      </c>
      <c r="W257" s="305"/>
    </row>
    <row r="258" spans="1:23" s="114" customFormat="1" ht="79.5" customHeight="1">
      <c r="A258" s="194" t="s">
        <v>54</v>
      </c>
      <c r="B258" s="402" t="s">
        <v>730</v>
      </c>
      <c r="C258" s="10" t="s">
        <v>1060</v>
      </c>
      <c r="D258" s="110" t="s">
        <v>729</v>
      </c>
      <c r="E258" s="377">
        <v>60</v>
      </c>
      <c r="F258" s="377" t="s">
        <v>278</v>
      </c>
      <c r="G258" s="64">
        <v>6</v>
      </c>
      <c r="H258" s="64">
        <v>20</v>
      </c>
      <c r="I258" s="258">
        <v>18.95</v>
      </c>
      <c r="J258" s="259">
        <f t="shared" si="289"/>
        <v>2274</v>
      </c>
      <c r="K258" s="46"/>
      <c r="L258" s="27">
        <f t="shared" ref="L258" si="328">J258*K258</f>
        <v>0</v>
      </c>
      <c r="M258" s="31">
        <f t="shared" ref="M258" si="329">O258*K258</f>
        <v>0</v>
      </c>
      <c r="N258" s="31">
        <f t="shared" ref="N258" si="330">P258*K258</f>
        <v>0</v>
      </c>
      <c r="O258" s="292">
        <v>7.75</v>
      </c>
      <c r="P258" s="281">
        <v>1.2999999999999999E-2</v>
      </c>
      <c r="Q258" s="100"/>
      <c r="R258" s="210" t="s">
        <v>176</v>
      </c>
      <c r="S258" s="97" t="s">
        <v>12</v>
      </c>
      <c r="T258" s="97">
        <v>8697414028885</v>
      </c>
      <c r="U258" s="97">
        <v>8697432125238</v>
      </c>
      <c r="V258" s="317">
        <v>2106909300</v>
      </c>
      <c r="W258" s="309"/>
    </row>
    <row r="259" spans="1:23" s="129" customFormat="1" ht="57" customHeight="1">
      <c r="A259" s="441"/>
      <c r="B259" s="442"/>
      <c r="C259" s="443" t="s">
        <v>204</v>
      </c>
      <c r="D259" s="444" t="s">
        <v>200</v>
      </c>
      <c r="E259" s="691"/>
      <c r="F259" s="691"/>
      <c r="G259" s="691"/>
      <c r="H259" s="691"/>
      <c r="I259" s="442"/>
      <c r="J259" s="442"/>
      <c r="K259" s="445" t="s">
        <v>50</v>
      </c>
      <c r="L259" s="446"/>
      <c r="M259" s="447"/>
      <c r="N259" s="446"/>
      <c r="O259" s="282"/>
      <c r="P259" s="282"/>
      <c r="Q259" s="442"/>
      <c r="R259" s="293"/>
      <c r="S259" s="389"/>
      <c r="T259" s="390"/>
      <c r="U259" s="389"/>
      <c r="V259" s="373"/>
      <c r="W259" s="310"/>
    </row>
    <row r="260" spans="1:23" s="129" customFormat="1" ht="78" customHeight="1">
      <c r="A260" s="564" t="s">
        <v>54</v>
      </c>
      <c r="B260" s="785" t="s">
        <v>1186</v>
      </c>
      <c r="C260" s="784" t="s">
        <v>1187</v>
      </c>
      <c r="D260" s="780" t="s">
        <v>1188</v>
      </c>
      <c r="E260" s="781">
        <v>18.5</v>
      </c>
      <c r="F260" s="781" t="s">
        <v>1189</v>
      </c>
      <c r="G260" s="38">
        <v>6</v>
      </c>
      <c r="H260" s="782">
        <v>140</v>
      </c>
      <c r="I260" s="783">
        <v>3.25</v>
      </c>
      <c r="J260" s="30">
        <f t="shared" ref="J260" si="331">I260*G260*H260</f>
        <v>2730</v>
      </c>
      <c r="K260" s="46"/>
      <c r="L260" s="27">
        <f>J260*K260</f>
        <v>0</v>
      </c>
      <c r="M260" s="31">
        <f t="shared" ref="M260" si="332">O260*K260</f>
        <v>0</v>
      </c>
      <c r="N260" s="31">
        <f t="shared" ref="N260" si="333">P260*K260</f>
        <v>0</v>
      </c>
      <c r="O260" s="777">
        <v>16.799999999999997</v>
      </c>
      <c r="P260" s="778">
        <v>4.2000000000000003E-2</v>
      </c>
      <c r="Q260" s="90"/>
      <c r="R260" s="190" t="s">
        <v>52</v>
      </c>
      <c r="S260" s="775">
        <v>6923450541357</v>
      </c>
      <c r="T260" s="775">
        <v>6923450541364</v>
      </c>
      <c r="U260" s="775">
        <v>6923450541371</v>
      </c>
      <c r="V260" s="801">
        <v>2106909300</v>
      </c>
      <c r="W260" s="779"/>
    </row>
    <row r="261" spans="1:23" s="129" customFormat="1" ht="85.5" customHeight="1">
      <c r="A261" s="564" t="s">
        <v>54</v>
      </c>
      <c r="B261" s="402" t="s">
        <v>1040</v>
      </c>
      <c r="C261" s="183" t="s">
        <v>1042</v>
      </c>
      <c r="D261" s="118" t="s">
        <v>1041</v>
      </c>
      <c r="E261" s="377">
        <v>15</v>
      </c>
      <c r="F261" s="377" t="s">
        <v>55</v>
      </c>
      <c r="G261" s="117">
        <v>6</v>
      </c>
      <c r="H261" s="117">
        <v>100</v>
      </c>
      <c r="I261" s="29">
        <v>4.5</v>
      </c>
      <c r="J261" s="32">
        <f>I261*G261*H261</f>
        <v>2700</v>
      </c>
      <c r="K261" s="46"/>
      <c r="L261" s="27">
        <f>J261*K261</f>
        <v>0</v>
      </c>
      <c r="M261" s="31">
        <f t="shared" ref="M261" si="334">O261*K261</f>
        <v>0</v>
      </c>
      <c r="N261" s="31">
        <f t="shared" ref="N261" si="335">P261*K261</f>
        <v>0</v>
      </c>
      <c r="O261" s="519">
        <v>10.199999999999999</v>
      </c>
      <c r="P261" s="520">
        <v>3.4000000000000002E-2</v>
      </c>
      <c r="Q261" s="90"/>
      <c r="R261" s="190" t="s">
        <v>52</v>
      </c>
      <c r="S261" s="516">
        <v>6974887000252</v>
      </c>
      <c r="T261" s="516">
        <v>6974887000269</v>
      </c>
      <c r="U261" s="516">
        <v>6974887000276</v>
      </c>
      <c r="V261" s="575">
        <v>2106909300</v>
      </c>
      <c r="W261" s="563"/>
    </row>
    <row r="262" spans="1:23" s="121" customFormat="1" ht="70.5" hidden="1" customHeight="1">
      <c r="A262" s="136" t="s">
        <v>54</v>
      </c>
      <c r="B262" s="406" t="s">
        <v>904</v>
      </c>
      <c r="C262" s="137" t="s">
        <v>1082</v>
      </c>
      <c r="D262" s="138" t="s">
        <v>905</v>
      </c>
      <c r="E262" s="677">
        <v>13</v>
      </c>
      <c r="F262" s="677" t="s">
        <v>55</v>
      </c>
      <c r="G262" s="140">
        <v>6</v>
      </c>
      <c r="H262" s="140">
        <v>100</v>
      </c>
      <c r="I262" s="141">
        <v>5.22</v>
      </c>
      <c r="J262" s="206">
        <f>I262*G262*H262</f>
        <v>3132</v>
      </c>
      <c r="K262" s="152"/>
      <c r="L262" s="143">
        <f>J262*K262</f>
        <v>0</v>
      </c>
      <c r="M262" s="144">
        <f t="shared" ref="M262" si="336">O262*K262</f>
        <v>0</v>
      </c>
      <c r="N262" s="144">
        <f t="shared" ref="N262:N271" si="337">P262*K262</f>
        <v>0</v>
      </c>
      <c r="O262" s="510">
        <v>9.5</v>
      </c>
      <c r="P262" s="511">
        <v>4.2999999999999997E-2</v>
      </c>
      <c r="Q262" s="188"/>
      <c r="R262" s="468" t="s">
        <v>52</v>
      </c>
      <c r="S262" s="448">
        <v>6974887991116</v>
      </c>
      <c r="T262" s="448">
        <v>6974887991147</v>
      </c>
      <c r="U262" s="448">
        <v>6974887991161</v>
      </c>
      <c r="V262" s="495">
        <v>2106909300</v>
      </c>
      <c r="W262" s="309"/>
    </row>
    <row r="263" spans="1:23" s="121" customFormat="1" ht="70.5" hidden="1" customHeight="1">
      <c r="A263" s="285" t="s">
        <v>54</v>
      </c>
      <c r="B263" s="406" t="s">
        <v>910</v>
      </c>
      <c r="C263" s="137" t="s">
        <v>1047</v>
      </c>
      <c r="D263" s="138" t="s">
        <v>906</v>
      </c>
      <c r="E263" s="677">
        <v>13</v>
      </c>
      <c r="F263" s="677" t="s">
        <v>55</v>
      </c>
      <c r="G263" s="140">
        <v>6</v>
      </c>
      <c r="H263" s="140">
        <v>100</v>
      </c>
      <c r="I263" s="141">
        <v>5.22</v>
      </c>
      <c r="J263" s="206">
        <f t="shared" ref="J263:J269" si="338">I263*G263*H263</f>
        <v>3132</v>
      </c>
      <c r="K263" s="152"/>
      <c r="L263" s="143">
        <f t="shared" ref="L263" si="339">J263*K263</f>
        <v>0</v>
      </c>
      <c r="M263" s="144">
        <f t="shared" ref="M263" si="340">O263*K263</f>
        <v>0</v>
      </c>
      <c r="N263" s="144">
        <f t="shared" ref="N263" si="341">P263*K263</f>
        <v>0</v>
      </c>
      <c r="O263" s="572">
        <v>9.5</v>
      </c>
      <c r="P263" s="507">
        <v>4.5999999999999999E-2</v>
      </c>
      <c r="Q263" s="188"/>
      <c r="R263" s="468" t="s">
        <v>52</v>
      </c>
      <c r="S263" s="472">
        <v>6974887991116</v>
      </c>
      <c r="T263" s="472">
        <v>6974887999471</v>
      </c>
      <c r="U263" s="573">
        <v>6974887999488</v>
      </c>
      <c r="V263" s="495">
        <v>2106909300</v>
      </c>
      <c r="W263" s="309"/>
    </row>
    <row r="264" spans="1:23" s="121" customFormat="1" ht="70.5" hidden="1" customHeight="1">
      <c r="A264" s="136" t="s">
        <v>54</v>
      </c>
      <c r="B264" s="406" t="s">
        <v>957</v>
      </c>
      <c r="C264" s="137" t="s">
        <v>961</v>
      </c>
      <c r="D264" s="138" t="s">
        <v>958</v>
      </c>
      <c r="E264" s="677">
        <v>13</v>
      </c>
      <c r="F264" s="677" t="s">
        <v>55</v>
      </c>
      <c r="G264" s="140">
        <v>6</v>
      </c>
      <c r="H264" s="140">
        <v>100</v>
      </c>
      <c r="I264" s="141">
        <v>5.22</v>
      </c>
      <c r="J264" s="206">
        <f t="shared" si="338"/>
        <v>3132</v>
      </c>
      <c r="K264" s="152"/>
      <c r="L264" s="143">
        <f>J264*K264</f>
        <v>0</v>
      </c>
      <c r="M264" s="144">
        <f>O264*K264</f>
        <v>0</v>
      </c>
      <c r="N264" s="144">
        <f>P264*K264</f>
        <v>0</v>
      </c>
      <c r="O264" s="572">
        <v>9.4</v>
      </c>
      <c r="P264" s="507">
        <v>4.3999999999999997E-2</v>
      </c>
      <c r="Q264" s="188"/>
      <c r="R264" s="468" t="s">
        <v>52</v>
      </c>
      <c r="S264" s="590">
        <v>6974887991116</v>
      </c>
      <c r="T264" s="590">
        <v>6974887991123</v>
      </c>
      <c r="U264" s="590">
        <v>6974887991154</v>
      </c>
      <c r="V264" s="495">
        <v>2106909300</v>
      </c>
      <c r="W264" s="309"/>
    </row>
    <row r="265" spans="1:23" s="86" customFormat="1" ht="70.5" customHeight="1">
      <c r="A265" s="58" t="s">
        <v>54</v>
      </c>
      <c r="B265" s="402" t="s">
        <v>959</v>
      </c>
      <c r="C265" s="10" t="s">
        <v>962</v>
      </c>
      <c r="D265" s="118" t="s">
        <v>960</v>
      </c>
      <c r="E265" s="377">
        <v>13</v>
      </c>
      <c r="F265" s="377" t="s">
        <v>55</v>
      </c>
      <c r="G265" s="117">
        <v>6</v>
      </c>
      <c r="H265" s="117">
        <v>100</v>
      </c>
      <c r="I265" s="29">
        <v>5.22</v>
      </c>
      <c r="J265" s="32">
        <f t="shared" si="338"/>
        <v>3132</v>
      </c>
      <c r="K265" s="46"/>
      <c r="L265" s="27">
        <f>J265*K265</f>
        <v>0</v>
      </c>
      <c r="M265" s="31">
        <f>O265*K265</f>
        <v>0</v>
      </c>
      <c r="N265" s="31">
        <f>P265*K265</f>
        <v>0</v>
      </c>
      <c r="O265" s="481">
        <v>9.4</v>
      </c>
      <c r="P265" s="482">
        <v>4.3999999999999997E-2</v>
      </c>
      <c r="Q265" s="44"/>
      <c r="R265" s="190" t="s">
        <v>52</v>
      </c>
      <c r="S265" s="479">
        <v>6974887991116</v>
      </c>
      <c r="T265" s="479">
        <v>6974887991130</v>
      </c>
      <c r="U265" s="479">
        <v>6974887991178</v>
      </c>
      <c r="V265" s="480">
        <v>2106909300</v>
      </c>
      <c r="W265" s="305"/>
    </row>
    <row r="266" spans="1:23" s="121" customFormat="1" ht="70.5" hidden="1" customHeight="1">
      <c r="A266" s="285" t="s">
        <v>54</v>
      </c>
      <c r="B266" s="406" t="s">
        <v>964</v>
      </c>
      <c r="C266" s="137" t="s">
        <v>965</v>
      </c>
      <c r="D266" s="138" t="s">
        <v>963</v>
      </c>
      <c r="E266" s="677">
        <v>13</v>
      </c>
      <c r="F266" s="677" t="s">
        <v>55</v>
      </c>
      <c r="G266" s="140">
        <v>6</v>
      </c>
      <c r="H266" s="140">
        <v>100</v>
      </c>
      <c r="I266" s="141">
        <v>5.22</v>
      </c>
      <c r="J266" s="206">
        <f t="shared" si="338"/>
        <v>3132</v>
      </c>
      <c r="K266" s="152"/>
      <c r="L266" s="143">
        <f>J266*K266</f>
        <v>0</v>
      </c>
      <c r="M266" s="144">
        <f>O266*K266</f>
        <v>0</v>
      </c>
      <c r="N266" s="144">
        <f>P266*K266</f>
        <v>0</v>
      </c>
      <c r="O266" s="572">
        <v>9.1999999999999993</v>
      </c>
      <c r="P266" s="507">
        <v>3.4000000000000002E-2</v>
      </c>
      <c r="Q266" s="188"/>
      <c r="R266" s="468" t="s">
        <v>52</v>
      </c>
      <c r="S266" s="590">
        <v>6974887991116</v>
      </c>
      <c r="T266" s="590">
        <v>6974888000053</v>
      </c>
      <c r="U266" s="590">
        <v>6974888000060</v>
      </c>
      <c r="V266" s="495">
        <v>2106909300</v>
      </c>
      <c r="W266" s="309"/>
    </row>
    <row r="267" spans="1:23" s="114" customFormat="1" ht="70.5" customHeight="1">
      <c r="A267" s="96" t="s">
        <v>54</v>
      </c>
      <c r="B267" s="705" t="s">
        <v>1003</v>
      </c>
      <c r="C267" s="489" t="s">
        <v>1006</v>
      </c>
      <c r="D267" s="490" t="s">
        <v>1004</v>
      </c>
      <c r="E267" s="680">
        <v>13</v>
      </c>
      <c r="F267" s="680" t="s">
        <v>55</v>
      </c>
      <c r="G267" s="498">
        <v>6</v>
      </c>
      <c r="H267" s="498">
        <v>100</v>
      </c>
      <c r="I267" s="491">
        <v>5.22</v>
      </c>
      <c r="J267" s="512">
        <f>I267*G267*H267</f>
        <v>3132</v>
      </c>
      <c r="K267" s="513"/>
      <c r="L267" s="27">
        <f>J267*K267</f>
        <v>0</v>
      </c>
      <c r="M267" s="492">
        <f>O267*K267</f>
        <v>0</v>
      </c>
      <c r="N267" s="492">
        <f>P267*K267</f>
        <v>0</v>
      </c>
      <c r="O267" s="481">
        <v>10.1</v>
      </c>
      <c r="P267" s="482">
        <v>4.2000000000000003E-2</v>
      </c>
      <c r="Q267" s="514"/>
      <c r="R267" s="508" t="s">
        <v>52</v>
      </c>
      <c r="S267" s="483">
        <v>6974887992861</v>
      </c>
      <c r="T267" s="483">
        <v>6974887992885</v>
      </c>
      <c r="U267" s="483">
        <v>6974887992847</v>
      </c>
      <c r="V267" s="509">
        <v>2106909300</v>
      </c>
      <c r="W267" s="485"/>
    </row>
    <row r="268" spans="1:23" s="114" customFormat="1" ht="70.5" customHeight="1">
      <c r="A268" s="96" t="s">
        <v>54</v>
      </c>
      <c r="B268" s="705" t="s">
        <v>1001</v>
      </c>
      <c r="C268" s="489" t="s">
        <v>1007</v>
      </c>
      <c r="D268" s="490" t="s">
        <v>1002</v>
      </c>
      <c r="E268" s="680">
        <v>13</v>
      </c>
      <c r="F268" s="680" t="s">
        <v>55</v>
      </c>
      <c r="G268" s="498">
        <v>6</v>
      </c>
      <c r="H268" s="498">
        <v>100</v>
      </c>
      <c r="I268" s="491">
        <v>5.22</v>
      </c>
      <c r="J268" s="512">
        <f>I268*G268*H268</f>
        <v>3132</v>
      </c>
      <c r="K268" s="513"/>
      <c r="L268" s="27">
        <f>J268*K268</f>
        <v>0</v>
      </c>
      <c r="M268" s="492">
        <f>O268*K268</f>
        <v>0</v>
      </c>
      <c r="N268" s="492">
        <f>P268*K268</f>
        <v>0</v>
      </c>
      <c r="O268" s="481">
        <v>9.4</v>
      </c>
      <c r="P268" s="482">
        <v>4.2000000000000003E-2</v>
      </c>
      <c r="Q268" s="514"/>
      <c r="R268" s="508" t="s">
        <v>52</v>
      </c>
      <c r="S268" s="483">
        <v>6974887992861</v>
      </c>
      <c r="T268" s="483">
        <v>6974887992854</v>
      </c>
      <c r="U268" s="483">
        <v>2974887992830</v>
      </c>
      <c r="V268" s="509">
        <v>2106909300</v>
      </c>
      <c r="W268" s="485"/>
    </row>
    <row r="269" spans="1:23" s="114" customFormat="1" ht="135" customHeight="1">
      <c r="A269" s="194" t="s">
        <v>54</v>
      </c>
      <c r="B269" s="706" t="s">
        <v>1092</v>
      </c>
      <c r="C269" s="183" t="s">
        <v>898</v>
      </c>
      <c r="D269" s="110" t="s">
        <v>899</v>
      </c>
      <c r="E269" s="377">
        <v>12</v>
      </c>
      <c r="F269" s="377" t="s">
        <v>14</v>
      </c>
      <c r="G269" s="117">
        <v>12</v>
      </c>
      <c r="H269" s="117">
        <v>48</v>
      </c>
      <c r="I269" s="29">
        <v>8.7100000000000009</v>
      </c>
      <c r="J269" s="30">
        <f t="shared" si="338"/>
        <v>5016.9600000000009</v>
      </c>
      <c r="K269" s="46"/>
      <c r="L269" s="27">
        <f t="shared" ref="L269" si="342">J269*K269</f>
        <v>0</v>
      </c>
      <c r="M269" s="31">
        <f t="shared" ref="M269" si="343">O269*K269</f>
        <v>0</v>
      </c>
      <c r="N269" s="31">
        <f t="shared" ref="N269" si="344">P269*K269</f>
        <v>0</v>
      </c>
      <c r="O269" s="806">
        <v>8.5</v>
      </c>
      <c r="P269" s="807">
        <v>2.5999999999999999E-2</v>
      </c>
      <c r="Q269" s="41"/>
      <c r="R269" s="190" t="s">
        <v>52</v>
      </c>
      <c r="S269" s="805">
        <v>6923450541623</v>
      </c>
      <c r="T269" s="805">
        <v>6923450541630</v>
      </c>
      <c r="U269" s="805">
        <v>6923450541616</v>
      </c>
      <c r="V269" s="392">
        <v>1704909800</v>
      </c>
      <c r="W269" s="207"/>
    </row>
    <row r="270" spans="1:23" s="121" customFormat="1" ht="17.25" hidden="1" customHeight="1">
      <c r="A270" s="285" t="s">
        <v>54</v>
      </c>
      <c r="B270" s="406" t="s">
        <v>832</v>
      </c>
      <c r="C270" s="137" t="s">
        <v>526</v>
      </c>
      <c r="D270" s="138" t="s">
        <v>863</v>
      </c>
      <c r="E270" s="677">
        <v>35</v>
      </c>
      <c r="F270" s="677" t="s">
        <v>168</v>
      </c>
      <c r="G270" s="140">
        <v>16</v>
      </c>
      <c r="H270" s="140">
        <v>30</v>
      </c>
      <c r="I270" s="141">
        <v>9.8800000000000008</v>
      </c>
      <c r="J270" s="206">
        <f t="shared" ref="J270:J271" si="345">I270*G270*H270</f>
        <v>4742.4000000000005</v>
      </c>
      <c r="K270" s="152"/>
      <c r="L270" s="143">
        <f t="shared" ref="L270:L271" si="346">J270*K270</f>
        <v>0</v>
      </c>
      <c r="M270" s="144">
        <f>O270*K270</f>
        <v>0</v>
      </c>
      <c r="N270" s="144">
        <f t="shared" si="337"/>
        <v>0</v>
      </c>
      <c r="O270" s="609">
        <v>20.8</v>
      </c>
      <c r="P270" s="610">
        <v>5.3999999999999999E-2</v>
      </c>
      <c r="Q270" s="188"/>
      <c r="R270" s="468" t="s">
        <v>52</v>
      </c>
      <c r="S270" s="606">
        <v>6923450541609</v>
      </c>
      <c r="T270" s="606">
        <v>6923450541586</v>
      </c>
      <c r="U270" s="606">
        <v>6923450541593</v>
      </c>
      <c r="V270" s="449">
        <v>2106909300</v>
      </c>
      <c r="W270" s="309"/>
    </row>
    <row r="271" spans="1:23" s="114" customFormat="1" ht="70.5" customHeight="1">
      <c r="A271" s="422" t="s">
        <v>54</v>
      </c>
      <c r="B271" s="402" t="s">
        <v>835</v>
      </c>
      <c r="C271" s="10" t="s">
        <v>1009</v>
      </c>
      <c r="D271" s="184" t="s">
        <v>836</v>
      </c>
      <c r="E271" s="377">
        <v>35</v>
      </c>
      <c r="F271" s="377" t="s">
        <v>168</v>
      </c>
      <c r="G271" s="112">
        <v>16</v>
      </c>
      <c r="H271" s="112">
        <v>30</v>
      </c>
      <c r="I271" s="29">
        <v>9.8800000000000008</v>
      </c>
      <c r="J271" s="32">
        <f t="shared" si="345"/>
        <v>4742.4000000000005</v>
      </c>
      <c r="K271" s="381"/>
      <c r="L271" s="27">
        <f t="shared" si="346"/>
        <v>0</v>
      </c>
      <c r="M271" s="31">
        <f>O271*K271</f>
        <v>0</v>
      </c>
      <c r="N271" s="31">
        <f t="shared" si="337"/>
        <v>0</v>
      </c>
      <c r="O271" s="654">
        <v>19.475134649910231</v>
      </c>
      <c r="P271" s="655">
        <v>6.4000000000000001E-2</v>
      </c>
      <c r="Q271" s="434"/>
      <c r="R271" s="173" t="s">
        <v>13</v>
      </c>
      <c r="S271" s="653">
        <v>6972856580859</v>
      </c>
      <c r="T271" s="653">
        <v>6972856582983</v>
      </c>
      <c r="U271" s="653">
        <v>6972856582990</v>
      </c>
      <c r="V271" s="331">
        <v>1704909800</v>
      </c>
      <c r="W271" s="207"/>
    </row>
    <row r="272" spans="1:23" s="121" customFormat="1" ht="79.5" hidden="1" customHeight="1">
      <c r="A272" s="347" t="s">
        <v>54</v>
      </c>
      <c r="B272" s="406" t="s">
        <v>873</v>
      </c>
      <c r="C272" s="137" t="s">
        <v>1037</v>
      </c>
      <c r="D272" s="146" t="s">
        <v>866</v>
      </c>
      <c r="E272" s="677">
        <v>35</v>
      </c>
      <c r="F272" s="681" t="s">
        <v>867</v>
      </c>
      <c r="G272" s="140">
        <v>6</v>
      </c>
      <c r="H272" s="140">
        <v>56</v>
      </c>
      <c r="I272" s="141">
        <v>9.9600000000000009</v>
      </c>
      <c r="J272" s="206">
        <f>I272*G272*H272</f>
        <v>3346.5600000000004</v>
      </c>
      <c r="K272" s="152"/>
      <c r="L272" s="143">
        <f>J272*K272</f>
        <v>0</v>
      </c>
      <c r="M272" s="144">
        <f>O272*K272</f>
        <v>0</v>
      </c>
      <c r="N272" s="144">
        <f>P272*K272</f>
        <v>0</v>
      </c>
      <c r="O272" s="572">
        <v>12.6</v>
      </c>
      <c r="P272" s="507">
        <v>2.9000000000000001E-2</v>
      </c>
      <c r="Q272" s="148"/>
      <c r="R272" s="178" t="s">
        <v>13</v>
      </c>
      <c r="S272" s="472">
        <v>6986125545234</v>
      </c>
      <c r="T272" s="472">
        <v>6986125545227</v>
      </c>
      <c r="U272" s="472">
        <v>6986125545241</v>
      </c>
      <c r="V272" s="583">
        <v>2106909300</v>
      </c>
      <c r="W272" s="309"/>
    </row>
    <row r="273" spans="1:23" s="86" customFormat="1" ht="70.5" customHeight="1">
      <c r="A273" s="58" t="s">
        <v>54</v>
      </c>
      <c r="B273" s="402" t="s">
        <v>954</v>
      </c>
      <c r="C273" s="10" t="s">
        <v>955</v>
      </c>
      <c r="D273" s="110" t="s">
        <v>976</v>
      </c>
      <c r="E273" s="377">
        <v>35</v>
      </c>
      <c r="F273" s="377" t="s">
        <v>956</v>
      </c>
      <c r="G273" s="117">
        <v>8</v>
      </c>
      <c r="H273" s="117">
        <v>48</v>
      </c>
      <c r="I273" s="29">
        <v>9.9700000000000006</v>
      </c>
      <c r="J273" s="32">
        <f>I273*G273*H273</f>
        <v>3828.4800000000005</v>
      </c>
      <c r="K273" s="46"/>
      <c r="L273" s="27">
        <f>J273*K273</f>
        <v>0</v>
      </c>
      <c r="M273" s="31">
        <f>O273*K273</f>
        <v>0</v>
      </c>
      <c r="N273" s="31">
        <f>P273*K273</f>
        <v>0</v>
      </c>
      <c r="O273" s="622">
        <v>15.02</v>
      </c>
      <c r="P273" s="623">
        <v>4.7E-2</v>
      </c>
      <c r="Q273" s="44"/>
      <c r="R273" s="172" t="s">
        <v>13</v>
      </c>
      <c r="S273" s="515">
        <v>6925374519429</v>
      </c>
      <c r="T273" s="515">
        <v>6925374519436</v>
      </c>
      <c r="U273" s="515">
        <v>6925374519443</v>
      </c>
      <c r="V273" s="329">
        <v>2106909300</v>
      </c>
      <c r="W273" s="305"/>
    </row>
    <row r="274" spans="1:23" s="114" customFormat="1" ht="70.5" customHeight="1">
      <c r="A274" s="96" t="s">
        <v>54</v>
      </c>
      <c r="B274" s="402" t="s">
        <v>971</v>
      </c>
      <c r="C274" s="183" t="s">
        <v>972</v>
      </c>
      <c r="D274" s="110" t="s">
        <v>975</v>
      </c>
      <c r="E274" s="377">
        <v>35</v>
      </c>
      <c r="F274" s="377" t="s">
        <v>956</v>
      </c>
      <c r="G274" s="117">
        <v>8</v>
      </c>
      <c r="H274" s="117">
        <v>48</v>
      </c>
      <c r="I274" s="29">
        <v>9.9700000000000006</v>
      </c>
      <c r="J274" s="32">
        <f>I274*G274*H274</f>
        <v>3828.4800000000005</v>
      </c>
      <c r="K274" s="46"/>
      <c r="L274" s="27">
        <f>J274*K274</f>
        <v>0</v>
      </c>
      <c r="M274" s="31">
        <f>O274*K274</f>
        <v>0</v>
      </c>
      <c r="N274" s="31">
        <f>P274*K274</f>
        <v>0</v>
      </c>
      <c r="O274" s="519">
        <v>14.3</v>
      </c>
      <c r="P274" s="520">
        <v>4.5999999999999999E-2</v>
      </c>
      <c r="Q274" s="44"/>
      <c r="R274" s="173" t="s">
        <v>13</v>
      </c>
      <c r="S274" s="516">
        <v>6972856582921</v>
      </c>
      <c r="T274" s="516">
        <v>6972856582938</v>
      </c>
      <c r="U274" s="516">
        <v>6972856582945</v>
      </c>
      <c r="V274" s="484">
        <v>1704909800</v>
      </c>
      <c r="W274" s="485"/>
    </row>
    <row r="275" spans="1:23" s="121" customFormat="1" ht="70.5" hidden="1" customHeight="1">
      <c r="A275" s="347" t="s">
        <v>54</v>
      </c>
      <c r="B275" s="406" t="s">
        <v>1008</v>
      </c>
      <c r="C275" s="137" t="s">
        <v>734</v>
      </c>
      <c r="D275" s="146" t="s">
        <v>255</v>
      </c>
      <c r="E275" s="677">
        <v>55</v>
      </c>
      <c r="F275" s="677" t="s">
        <v>189</v>
      </c>
      <c r="G275" s="140">
        <v>8</v>
      </c>
      <c r="H275" s="140">
        <v>30</v>
      </c>
      <c r="I275" s="141">
        <v>11.61</v>
      </c>
      <c r="J275" s="147">
        <f t="shared" ref="J275" si="347">I275*G275*H275</f>
        <v>2786.3999999999996</v>
      </c>
      <c r="K275" s="152"/>
      <c r="L275" s="143">
        <f t="shared" ref="L275" si="348">J275*K275</f>
        <v>0</v>
      </c>
      <c r="M275" s="144">
        <f t="shared" ref="M275" si="349">O275*K275</f>
        <v>0</v>
      </c>
      <c r="N275" s="144">
        <f t="shared" ref="N275" si="350">P275*K275</f>
        <v>0</v>
      </c>
      <c r="O275" s="286">
        <v>14.4</v>
      </c>
      <c r="P275" s="276">
        <v>3.5000000000000003E-2</v>
      </c>
      <c r="Q275" s="148"/>
      <c r="R275" s="178" t="s">
        <v>13</v>
      </c>
      <c r="S275" s="120">
        <v>6968254603368</v>
      </c>
      <c r="T275" s="120">
        <v>6968254603375</v>
      </c>
      <c r="U275" s="120">
        <v>6968254603382</v>
      </c>
      <c r="V275" s="449">
        <v>2106909300</v>
      </c>
      <c r="W275" s="309"/>
    </row>
    <row r="276" spans="1:23" s="114" customFormat="1" ht="64.5" customHeight="1">
      <c r="A276" s="67"/>
      <c r="B276" s="414"/>
      <c r="C276" s="1"/>
      <c r="D276" s="3" t="s">
        <v>436</v>
      </c>
      <c r="E276" s="684"/>
      <c r="F276" s="6"/>
      <c r="G276" s="6"/>
      <c r="H276" s="6"/>
      <c r="I276" s="4"/>
      <c r="J276" s="4"/>
      <c r="K276" s="232" t="s">
        <v>50</v>
      </c>
      <c r="L276" s="4"/>
      <c r="M276" s="45"/>
      <c r="N276" s="4"/>
      <c r="O276" s="102"/>
      <c r="P276" s="103"/>
      <c r="Q276" s="43"/>
      <c r="R276" s="173"/>
      <c r="S276" s="16"/>
      <c r="T276" s="16"/>
      <c r="U276" s="56"/>
      <c r="V276" s="327"/>
      <c r="W276" s="207"/>
    </row>
    <row r="277" spans="1:23" s="121" customFormat="1" ht="102" hidden="1" customHeight="1">
      <c r="A277" s="347" t="s">
        <v>71</v>
      </c>
      <c r="B277" s="406" t="s">
        <v>499</v>
      </c>
      <c r="C277" s="137" t="s">
        <v>531</v>
      </c>
      <c r="D277" s="138" t="s">
        <v>558</v>
      </c>
      <c r="E277" s="677">
        <v>14</v>
      </c>
      <c r="F277" s="677" t="s">
        <v>210</v>
      </c>
      <c r="G277" s="151">
        <v>4</v>
      </c>
      <c r="H277" s="140">
        <v>125</v>
      </c>
      <c r="I277" s="141">
        <v>3.92</v>
      </c>
      <c r="J277" s="147">
        <f t="shared" ref="J277:J278" si="351">I277*G277*H277</f>
        <v>1960</v>
      </c>
      <c r="K277" s="142"/>
      <c r="L277" s="143">
        <f t="shared" ref="L277" si="352">J277*K277</f>
        <v>0</v>
      </c>
      <c r="M277" s="144">
        <f t="shared" ref="M277" si="353">O277*K277</f>
        <v>0</v>
      </c>
      <c r="N277" s="144">
        <f t="shared" ref="N277" si="354">P277*K277</f>
        <v>0</v>
      </c>
      <c r="O277" s="205">
        <v>6.52</v>
      </c>
      <c r="P277" s="205">
        <v>3.1E-2</v>
      </c>
      <c r="Q277" s="148"/>
      <c r="R277" s="178" t="s">
        <v>56</v>
      </c>
      <c r="S277" s="120" t="s">
        <v>437</v>
      </c>
      <c r="T277" s="120"/>
      <c r="U277" s="122"/>
      <c r="V277" s="319"/>
      <c r="W277" s="309"/>
    </row>
    <row r="278" spans="1:23" s="114" customFormat="1" ht="102" customHeight="1">
      <c r="A278" s="194" t="s">
        <v>54</v>
      </c>
      <c r="B278" s="402" t="s">
        <v>530</v>
      </c>
      <c r="C278" s="10" t="s">
        <v>758</v>
      </c>
      <c r="D278" s="118" t="s">
        <v>1086</v>
      </c>
      <c r="E278" s="377">
        <v>16</v>
      </c>
      <c r="F278" s="377" t="s">
        <v>92</v>
      </c>
      <c r="G278" s="117">
        <v>20</v>
      </c>
      <c r="H278" s="117">
        <v>30</v>
      </c>
      <c r="I278" s="29">
        <v>8.9499999999999993</v>
      </c>
      <c r="J278" s="30">
        <f t="shared" si="351"/>
        <v>5370</v>
      </c>
      <c r="K278" s="8"/>
      <c r="L278" s="27">
        <f t="shared" ref="L278" si="355">J278*K278</f>
        <v>0</v>
      </c>
      <c r="M278" s="31">
        <f t="shared" ref="M278" si="356">O278*K278</f>
        <v>0</v>
      </c>
      <c r="N278" s="31">
        <f t="shared" ref="N278" si="357">P278*K278</f>
        <v>0</v>
      </c>
      <c r="O278" s="620">
        <v>12.4</v>
      </c>
      <c r="P278" s="621">
        <v>5.8000000000000003E-2</v>
      </c>
      <c r="Q278" s="41"/>
      <c r="R278" s="173" t="s">
        <v>13</v>
      </c>
      <c r="S278" s="284">
        <v>6922577100928</v>
      </c>
      <c r="T278" s="284">
        <v>6922577100904</v>
      </c>
      <c r="U278" s="284">
        <v>6922577100911</v>
      </c>
      <c r="V278" s="170">
        <v>1704907100</v>
      </c>
      <c r="W278" s="207"/>
    </row>
    <row r="279" spans="1:23" ht="59.25" customHeight="1">
      <c r="A279" s="67"/>
      <c r="B279" s="414"/>
      <c r="C279" s="1"/>
      <c r="D279" s="3" t="s">
        <v>38</v>
      </c>
      <c r="E279" s="684"/>
      <c r="F279" s="6"/>
      <c r="G279" s="6"/>
      <c r="H279" s="6"/>
      <c r="I279" s="4"/>
      <c r="J279" s="4"/>
      <c r="K279" s="232" t="s">
        <v>50</v>
      </c>
      <c r="L279" s="4"/>
      <c r="M279" s="45"/>
      <c r="N279" s="4"/>
      <c r="O279" s="102"/>
      <c r="P279" s="103"/>
      <c r="Q279" s="43"/>
      <c r="R279" s="172"/>
      <c r="S279" s="16"/>
      <c r="T279" s="16"/>
      <c r="U279" s="75"/>
      <c r="V279" s="318"/>
      <c r="W279" s="305"/>
    </row>
    <row r="280" spans="1:23" s="121" customFormat="1" ht="98.25" customHeight="1">
      <c r="A280" s="59" t="s">
        <v>71</v>
      </c>
      <c r="B280" s="402" t="s">
        <v>765</v>
      </c>
      <c r="C280" s="189" t="s">
        <v>944</v>
      </c>
      <c r="D280" s="254" t="s">
        <v>766</v>
      </c>
      <c r="E280" s="377">
        <v>600</v>
      </c>
      <c r="F280" s="377" t="s">
        <v>767</v>
      </c>
      <c r="G280" s="38">
        <v>1</v>
      </c>
      <c r="H280" s="117">
        <v>18</v>
      </c>
      <c r="I280" s="29">
        <v>2.4500000000000002</v>
      </c>
      <c r="J280" s="30">
        <v>2205</v>
      </c>
      <c r="K280" s="8"/>
      <c r="L280" s="27">
        <f t="shared" ref="L280:L281" si="358">J280*K280</f>
        <v>0</v>
      </c>
      <c r="M280" s="31">
        <f t="shared" ref="M280:M281" si="359">O280*K280</f>
        <v>0</v>
      </c>
      <c r="N280" s="31">
        <f t="shared" ref="N280:N281" si="360">P280*K280</f>
        <v>0</v>
      </c>
      <c r="O280" s="107">
        <v>10.5</v>
      </c>
      <c r="P280" s="107">
        <v>2.8000000000000001E-2</v>
      </c>
      <c r="Q280" s="41"/>
      <c r="R280" s="172" t="s">
        <v>56</v>
      </c>
      <c r="S280" s="73">
        <v>46235107</v>
      </c>
      <c r="T280" s="120">
        <v>4606157007907</v>
      </c>
      <c r="U280" s="236"/>
      <c r="V280" s="320"/>
      <c r="W280" s="309"/>
    </row>
    <row r="281" spans="1:23" s="121" customFormat="1" ht="98.25" customHeight="1">
      <c r="A281" s="870" t="s">
        <v>71</v>
      </c>
      <c r="B281" s="877" t="s">
        <v>1239</v>
      </c>
      <c r="C281" s="878" t="s">
        <v>1240</v>
      </c>
      <c r="D281" s="871" t="s">
        <v>1241</v>
      </c>
      <c r="E281" s="828">
        <v>900</v>
      </c>
      <c r="F281" s="828" t="s">
        <v>1242</v>
      </c>
      <c r="G281" s="879">
        <v>1</v>
      </c>
      <c r="H281" s="880">
        <v>11</v>
      </c>
      <c r="I281" s="830">
        <v>2.4500000000000002</v>
      </c>
      <c r="J281" s="30">
        <v>2021.25</v>
      </c>
      <c r="K281" s="8"/>
      <c r="L281" s="27">
        <f t="shared" si="358"/>
        <v>0</v>
      </c>
      <c r="M281" s="831">
        <f t="shared" si="359"/>
        <v>0</v>
      </c>
      <c r="N281" s="831">
        <f t="shared" si="360"/>
        <v>0</v>
      </c>
      <c r="O281" s="872"/>
      <c r="P281" s="872"/>
      <c r="Q281" s="832"/>
      <c r="R281" s="873" t="s">
        <v>56</v>
      </c>
      <c r="S281" s="874">
        <v>46235107</v>
      </c>
      <c r="T281" s="875"/>
      <c r="U281" s="236"/>
      <c r="V281" s="876"/>
      <c r="W281" s="826"/>
    </row>
    <row r="282" spans="1:23" s="114" customFormat="1" ht="120.75" customHeight="1">
      <c r="A282" s="59" t="s">
        <v>71</v>
      </c>
      <c r="B282" s="402" t="s">
        <v>95</v>
      </c>
      <c r="C282" s="271" t="s">
        <v>413</v>
      </c>
      <c r="D282" s="118" t="s">
        <v>324</v>
      </c>
      <c r="E282" s="377">
        <v>10</v>
      </c>
      <c r="F282" s="377" t="s">
        <v>18</v>
      </c>
      <c r="G282" s="38">
        <v>12</v>
      </c>
      <c r="H282" s="117">
        <v>100</v>
      </c>
      <c r="I282" s="29">
        <v>2.2999999999999998</v>
      </c>
      <c r="J282" s="30">
        <f t="shared" ref="J282:J288" si="361">I282*G282*H282</f>
        <v>2760</v>
      </c>
      <c r="K282" s="8"/>
      <c r="L282" s="27">
        <f t="shared" ref="L282:L302" si="362">J282*K282</f>
        <v>0</v>
      </c>
      <c r="M282" s="31">
        <f t="shared" ref="M282:M302" si="363">O282*K282</f>
        <v>0</v>
      </c>
      <c r="N282" s="31">
        <f t="shared" ref="N282:N302" si="364">P282*K282</f>
        <v>0</v>
      </c>
      <c r="O282" s="107">
        <v>13.2</v>
      </c>
      <c r="P282" s="107">
        <v>3.7999999999999999E-2</v>
      </c>
      <c r="Q282" s="41"/>
      <c r="R282" s="173" t="s">
        <v>56</v>
      </c>
      <c r="S282" s="113">
        <v>4606157002841</v>
      </c>
      <c r="T282" s="113">
        <v>4606157002858</v>
      </c>
      <c r="U282" s="123">
        <v>14606157002848</v>
      </c>
      <c r="V282" s="321">
        <v>1704907100</v>
      </c>
      <c r="W282" s="207" t="s">
        <v>132</v>
      </c>
    </row>
    <row r="283" spans="1:23" s="86" customFormat="1" ht="115.5" customHeight="1">
      <c r="A283" s="59" t="s">
        <v>71</v>
      </c>
      <c r="B283" s="402" t="s">
        <v>90</v>
      </c>
      <c r="C283" s="271" t="s">
        <v>414</v>
      </c>
      <c r="D283" s="118" t="s">
        <v>325</v>
      </c>
      <c r="E283" s="377">
        <v>10</v>
      </c>
      <c r="F283" s="377" t="s">
        <v>18</v>
      </c>
      <c r="G283" s="38">
        <v>12</v>
      </c>
      <c r="H283" s="117">
        <v>100</v>
      </c>
      <c r="I283" s="29">
        <v>2.2999999999999998</v>
      </c>
      <c r="J283" s="30">
        <f t="shared" si="361"/>
        <v>2760</v>
      </c>
      <c r="K283" s="8"/>
      <c r="L283" s="27">
        <f t="shared" si="362"/>
        <v>0</v>
      </c>
      <c r="M283" s="31">
        <f t="shared" si="363"/>
        <v>0</v>
      </c>
      <c r="N283" s="31">
        <f t="shared" si="364"/>
        <v>0</v>
      </c>
      <c r="O283" s="107">
        <v>13.2</v>
      </c>
      <c r="P283" s="107">
        <v>3.7999999999999999E-2</v>
      </c>
      <c r="Q283" s="41"/>
      <c r="R283" s="172" t="s">
        <v>56</v>
      </c>
      <c r="S283" s="16">
        <v>4606157002827</v>
      </c>
      <c r="T283" s="16">
        <v>4606157002834</v>
      </c>
      <c r="U283" s="75">
        <v>14606157002824</v>
      </c>
      <c r="V283" s="318">
        <v>1704907100</v>
      </c>
      <c r="W283" s="305" t="s">
        <v>132</v>
      </c>
    </row>
    <row r="284" spans="1:23" s="86" customFormat="1" ht="147.75" customHeight="1">
      <c r="A284" s="59" t="s">
        <v>71</v>
      </c>
      <c r="B284" s="407" t="s">
        <v>73</v>
      </c>
      <c r="C284" s="216" t="s">
        <v>415</v>
      </c>
      <c r="D284" s="242" t="s">
        <v>212</v>
      </c>
      <c r="E284" s="377">
        <v>12</v>
      </c>
      <c r="F284" s="377" t="s">
        <v>18</v>
      </c>
      <c r="G284" s="117">
        <v>12</v>
      </c>
      <c r="H284" s="117">
        <v>100</v>
      </c>
      <c r="I284" s="29">
        <v>2.4500000000000002</v>
      </c>
      <c r="J284" s="30">
        <f t="shared" si="361"/>
        <v>2940</v>
      </c>
      <c r="K284" s="8"/>
      <c r="L284" s="27">
        <f t="shared" si="362"/>
        <v>0</v>
      </c>
      <c r="M284" s="31">
        <f t="shared" si="363"/>
        <v>0</v>
      </c>
      <c r="N284" s="31">
        <f t="shared" si="364"/>
        <v>0</v>
      </c>
      <c r="O284" s="107">
        <v>15.46</v>
      </c>
      <c r="P284" s="107">
        <v>4.2000000000000003E-2</v>
      </c>
      <c r="Q284" s="44"/>
      <c r="R284" s="172" t="s">
        <v>56</v>
      </c>
      <c r="S284" s="73">
        <v>46235107</v>
      </c>
      <c r="T284" s="73">
        <v>4606157006597</v>
      </c>
      <c r="U284" s="75">
        <v>10000046235104</v>
      </c>
      <c r="V284" s="318">
        <v>1704907100</v>
      </c>
      <c r="W284" s="305" t="s">
        <v>132</v>
      </c>
    </row>
    <row r="285" spans="1:23" s="86" customFormat="1" ht="173.25" customHeight="1">
      <c r="A285" s="59" t="s">
        <v>71</v>
      </c>
      <c r="B285" s="402" t="s">
        <v>130</v>
      </c>
      <c r="C285" s="189" t="s">
        <v>416</v>
      </c>
      <c r="D285" s="37" t="s">
        <v>213</v>
      </c>
      <c r="E285" s="377">
        <v>12</v>
      </c>
      <c r="F285" s="377" t="s">
        <v>18</v>
      </c>
      <c r="G285" s="38">
        <v>12</v>
      </c>
      <c r="H285" s="117">
        <v>100</v>
      </c>
      <c r="I285" s="29">
        <v>2.4500000000000002</v>
      </c>
      <c r="J285" s="30">
        <f t="shared" si="361"/>
        <v>2940</v>
      </c>
      <c r="K285" s="8"/>
      <c r="L285" s="27">
        <f t="shared" si="362"/>
        <v>0</v>
      </c>
      <c r="M285" s="31">
        <f t="shared" si="363"/>
        <v>0</v>
      </c>
      <c r="N285" s="31">
        <f t="shared" si="364"/>
        <v>0</v>
      </c>
      <c r="O285" s="107">
        <v>15.46</v>
      </c>
      <c r="P285" s="107">
        <v>4.2000000000000003E-2</v>
      </c>
      <c r="Q285" s="41"/>
      <c r="R285" s="172" t="s">
        <v>56</v>
      </c>
      <c r="S285" s="73">
        <v>46235114</v>
      </c>
      <c r="T285" s="16">
        <v>4606157006627</v>
      </c>
      <c r="U285" s="75">
        <v>10000046235111</v>
      </c>
      <c r="V285" s="318">
        <v>1704907100</v>
      </c>
      <c r="W285" s="305"/>
    </row>
    <row r="286" spans="1:23" s="121" customFormat="1" ht="146.25" customHeight="1">
      <c r="A286" s="59" t="s">
        <v>71</v>
      </c>
      <c r="B286" s="404" t="s">
        <v>78</v>
      </c>
      <c r="C286" s="243" t="s">
        <v>1178</v>
      </c>
      <c r="D286" s="242" t="s">
        <v>321</v>
      </c>
      <c r="E286" s="377">
        <v>12</v>
      </c>
      <c r="F286" s="377" t="s">
        <v>18</v>
      </c>
      <c r="G286" s="117">
        <v>12</v>
      </c>
      <c r="H286" s="117">
        <v>100</v>
      </c>
      <c r="I286" s="29">
        <v>2.4500000000000002</v>
      </c>
      <c r="J286" s="30">
        <f t="shared" si="361"/>
        <v>2940</v>
      </c>
      <c r="K286" s="8"/>
      <c r="L286" s="27">
        <f t="shared" si="362"/>
        <v>0</v>
      </c>
      <c r="M286" s="31">
        <f t="shared" si="363"/>
        <v>0</v>
      </c>
      <c r="N286" s="31">
        <f t="shared" si="364"/>
        <v>0</v>
      </c>
      <c r="O286" s="107">
        <v>15.46</v>
      </c>
      <c r="P286" s="107">
        <v>4.2000000000000003E-2</v>
      </c>
      <c r="Q286" s="41"/>
      <c r="R286" s="178" t="s">
        <v>56</v>
      </c>
      <c r="S286" s="319">
        <v>46235121</v>
      </c>
      <c r="T286" s="120">
        <v>4606157006634</v>
      </c>
      <c r="U286" s="236">
        <v>10000046235128</v>
      </c>
      <c r="V286" s="320">
        <v>1704907100</v>
      </c>
      <c r="W286" s="309" t="s">
        <v>132</v>
      </c>
    </row>
    <row r="287" spans="1:23" s="86" customFormat="1" ht="162" customHeight="1">
      <c r="A287" s="59" t="s">
        <v>71</v>
      </c>
      <c r="B287" s="402" t="s">
        <v>58</v>
      </c>
      <c r="C287" s="10" t="s">
        <v>492</v>
      </c>
      <c r="D287" s="254" t="s">
        <v>214</v>
      </c>
      <c r="E287" s="377">
        <v>12</v>
      </c>
      <c r="F287" s="377" t="s">
        <v>18</v>
      </c>
      <c r="G287" s="38">
        <v>12</v>
      </c>
      <c r="H287" s="117">
        <v>100</v>
      </c>
      <c r="I287" s="29">
        <v>3.1399999999999997</v>
      </c>
      <c r="J287" s="30">
        <f t="shared" si="361"/>
        <v>3767.9999999999991</v>
      </c>
      <c r="K287" s="8"/>
      <c r="L287" s="27">
        <f t="shared" si="362"/>
        <v>0</v>
      </c>
      <c r="M287" s="31">
        <f t="shared" si="363"/>
        <v>0</v>
      </c>
      <c r="N287" s="31">
        <f t="shared" si="364"/>
        <v>0</v>
      </c>
      <c r="O287" s="107">
        <v>15.46</v>
      </c>
      <c r="P287" s="107">
        <v>4.2000000000000003E-2</v>
      </c>
      <c r="Q287" s="44"/>
      <c r="R287" s="172" t="s">
        <v>56</v>
      </c>
      <c r="S287" s="73">
        <v>46235152</v>
      </c>
      <c r="T287" s="16">
        <v>4606157006641</v>
      </c>
      <c r="U287" s="75">
        <v>10000046235159</v>
      </c>
      <c r="V287" s="318">
        <v>1704907100</v>
      </c>
      <c r="W287" s="305" t="s">
        <v>132</v>
      </c>
    </row>
    <row r="288" spans="1:23" s="114" customFormat="1" ht="108" customHeight="1">
      <c r="A288" s="59" t="s">
        <v>71</v>
      </c>
      <c r="B288" s="402" t="s">
        <v>493</v>
      </c>
      <c r="C288" s="10" t="s">
        <v>494</v>
      </c>
      <c r="D288" s="37" t="s">
        <v>121</v>
      </c>
      <c r="E288" s="377">
        <v>10</v>
      </c>
      <c r="F288" s="377" t="s">
        <v>18</v>
      </c>
      <c r="G288" s="117">
        <v>12</v>
      </c>
      <c r="H288" s="117">
        <v>100</v>
      </c>
      <c r="I288" s="274">
        <v>2.5499999999999998</v>
      </c>
      <c r="J288" s="32">
        <f t="shared" si="361"/>
        <v>3060</v>
      </c>
      <c r="K288" s="8"/>
      <c r="L288" s="27">
        <f t="shared" si="362"/>
        <v>0</v>
      </c>
      <c r="M288" s="31">
        <f t="shared" si="363"/>
        <v>0</v>
      </c>
      <c r="N288" s="31">
        <f t="shared" si="364"/>
        <v>0</v>
      </c>
      <c r="O288" s="107">
        <v>13.2</v>
      </c>
      <c r="P288" s="107">
        <v>4.2000000000000003E-2</v>
      </c>
      <c r="Q288" s="41"/>
      <c r="R288" s="172" t="s">
        <v>56</v>
      </c>
      <c r="S288" s="113"/>
      <c r="T288" s="113">
        <v>4606157005484</v>
      </c>
      <c r="U288" s="123">
        <v>14606157005474</v>
      </c>
      <c r="V288" s="321">
        <v>1704907100</v>
      </c>
      <c r="W288" s="207"/>
    </row>
    <row r="289" spans="1:23" s="121" customFormat="1" ht="111" hidden="1" customHeight="1">
      <c r="A289" s="145" t="s">
        <v>71</v>
      </c>
      <c r="B289" s="406" t="s">
        <v>61</v>
      </c>
      <c r="C289" s="137" t="s">
        <v>276</v>
      </c>
      <c r="D289" s="138" t="s">
        <v>322</v>
      </c>
      <c r="E289" s="677">
        <v>17</v>
      </c>
      <c r="F289" s="677" t="s">
        <v>37</v>
      </c>
      <c r="G289" s="151">
        <v>6</v>
      </c>
      <c r="H289" s="140">
        <v>70</v>
      </c>
      <c r="I289" s="141">
        <v>4.3959299999999999</v>
      </c>
      <c r="J289" s="147">
        <v>1848</v>
      </c>
      <c r="K289" s="142"/>
      <c r="L289" s="143">
        <f t="shared" si="362"/>
        <v>0</v>
      </c>
      <c r="M289" s="144">
        <f t="shared" si="363"/>
        <v>0</v>
      </c>
      <c r="N289" s="144">
        <f t="shared" si="364"/>
        <v>0</v>
      </c>
      <c r="O289" s="212">
        <v>7.84</v>
      </c>
      <c r="P289" s="205">
        <v>4.2000000000000003E-2</v>
      </c>
      <c r="Q289" s="148"/>
      <c r="R289" s="178" t="s">
        <v>56</v>
      </c>
      <c r="S289" s="120">
        <v>4606157002360</v>
      </c>
      <c r="T289" s="120">
        <v>4606157002377</v>
      </c>
      <c r="U289" s="236">
        <v>14606157002374</v>
      </c>
      <c r="V289" s="320">
        <v>1704907100</v>
      </c>
      <c r="W289" s="309" t="s">
        <v>132</v>
      </c>
    </row>
    <row r="290" spans="1:23" s="121" customFormat="1" ht="122.25" customHeight="1">
      <c r="A290" s="59" t="s">
        <v>71</v>
      </c>
      <c r="B290" s="402" t="s">
        <v>218</v>
      </c>
      <c r="C290" s="10" t="s">
        <v>331</v>
      </c>
      <c r="D290" s="118" t="s">
        <v>460</v>
      </c>
      <c r="E290" s="692">
        <v>17</v>
      </c>
      <c r="F290" s="377" t="s">
        <v>219</v>
      </c>
      <c r="G290" s="38">
        <v>12</v>
      </c>
      <c r="H290" s="117">
        <v>70</v>
      </c>
      <c r="I290" s="29">
        <v>4.3899999999999997</v>
      </c>
      <c r="J290" s="30">
        <f t="shared" ref="J290:J296" si="365">I290*G290*H290</f>
        <v>3687.5999999999995</v>
      </c>
      <c r="K290" s="8"/>
      <c r="L290" s="27">
        <f t="shared" si="362"/>
        <v>0</v>
      </c>
      <c r="M290" s="31">
        <f t="shared" si="363"/>
        <v>0</v>
      </c>
      <c r="N290" s="31">
        <f t="shared" si="364"/>
        <v>0</v>
      </c>
      <c r="O290" s="99">
        <v>15.6</v>
      </c>
      <c r="P290" s="107">
        <v>4.2000000000000003E-2</v>
      </c>
      <c r="Q290" s="41"/>
      <c r="R290" s="178" t="s">
        <v>56</v>
      </c>
      <c r="S290" s="120">
        <v>46237996</v>
      </c>
      <c r="T290" s="120">
        <v>4606157006658</v>
      </c>
      <c r="U290" s="236">
        <v>10000046237993</v>
      </c>
      <c r="V290" s="320">
        <v>1704907100</v>
      </c>
      <c r="W290" s="309" t="s">
        <v>132</v>
      </c>
    </row>
    <row r="291" spans="1:23" s="114" customFormat="1" ht="138" customHeight="1">
      <c r="A291" s="59" t="s">
        <v>71</v>
      </c>
      <c r="B291" s="402" t="s">
        <v>220</v>
      </c>
      <c r="C291" s="10" t="s">
        <v>332</v>
      </c>
      <c r="D291" s="118" t="s">
        <v>461</v>
      </c>
      <c r="E291" s="692">
        <v>17</v>
      </c>
      <c r="F291" s="377" t="s">
        <v>219</v>
      </c>
      <c r="G291" s="38">
        <v>12</v>
      </c>
      <c r="H291" s="117">
        <v>70</v>
      </c>
      <c r="I291" s="29">
        <v>4.3899999999999997</v>
      </c>
      <c r="J291" s="30">
        <f t="shared" si="365"/>
        <v>3687.5999999999995</v>
      </c>
      <c r="K291" s="8"/>
      <c r="L291" s="27">
        <f t="shared" si="362"/>
        <v>0</v>
      </c>
      <c r="M291" s="31">
        <f t="shared" si="363"/>
        <v>0</v>
      </c>
      <c r="N291" s="31">
        <f t="shared" si="364"/>
        <v>0</v>
      </c>
      <c r="O291" s="99">
        <v>15.6</v>
      </c>
      <c r="P291" s="107">
        <v>4.2000000000000003E-2</v>
      </c>
      <c r="Q291" s="41"/>
      <c r="R291" s="172" t="s">
        <v>56</v>
      </c>
      <c r="S291" s="16">
        <v>46238009</v>
      </c>
      <c r="T291" s="16">
        <v>4606157006665</v>
      </c>
      <c r="U291" s="75">
        <v>10000046238006</v>
      </c>
      <c r="V291" s="318">
        <v>1704907100</v>
      </c>
      <c r="W291" s="305" t="s">
        <v>132</v>
      </c>
    </row>
    <row r="292" spans="1:23" s="114" customFormat="1" ht="119.25" hidden="1" customHeight="1">
      <c r="A292" s="145"/>
      <c r="B292" s="406" t="s">
        <v>431</v>
      </c>
      <c r="C292" s="137" t="s">
        <v>331</v>
      </c>
      <c r="D292" s="138" t="s">
        <v>462</v>
      </c>
      <c r="E292" s="693">
        <v>17</v>
      </c>
      <c r="F292" s="677" t="s">
        <v>37</v>
      </c>
      <c r="G292" s="151">
        <v>6</v>
      </c>
      <c r="H292" s="140">
        <v>70</v>
      </c>
      <c r="I292" s="141">
        <v>4.3899999999999997</v>
      </c>
      <c r="J292" s="147">
        <f t="shared" si="365"/>
        <v>1843.7999999999997</v>
      </c>
      <c r="K292" s="142"/>
      <c r="L292" s="143">
        <f t="shared" ref="L292:L293" si="366">J292*K292</f>
        <v>0</v>
      </c>
      <c r="M292" s="144">
        <f t="shared" ref="M292:M293" si="367">O292*K292</f>
        <v>0</v>
      </c>
      <c r="N292" s="144">
        <f t="shared" ref="N292:N293" si="368">P292*K292</f>
        <v>0</v>
      </c>
      <c r="O292" s="212"/>
      <c r="P292" s="205"/>
      <c r="Q292" s="148"/>
      <c r="R292" s="178" t="s">
        <v>56</v>
      </c>
      <c r="S292" s="16"/>
      <c r="T292" s="16"/>
      <c r="U292" s="75"/>
      <c r="V292" s="318"/>
      <c r="W292" s="305"/>
    </row>
    <row r="293" spans="1:23" s="121" customFormat="1" ht="138" hidden="1" customHeight="1">
      <c r="A293" s="145"/>
      <c r="B293" s="406" t="s">
        <v>432</v>
      </c>
      <c r="C293" s="137" t="s">
        <v>332</v>
      </c>
      <c r="D293" s="138" t="s">
        <v>463</v>
      </c>
      <c r="E293" s="693">
        <v>17</v>
      </c>
      <c r="F293" s="677" t="s">
        <v>37</v>
      </c>
      <c r="G293" s="151">
        <v>6</v>
      </c>
      <c r="H293" s="140">
        <v>70</v>
      </c>
      <c r="I293" s="141">
        <v>4.3899999999999997</v>
      </c>
      <c r="J293" s="147">
        <f t="shared" si="365"/>
        <v>1843.7999999999997</v>
      </c>
      <c r="K293" s="142"/>
      <c r="L293" s="143">
        <f t="shared" si="366"/>
        <v>0</v>
      </c>
      <c r="M293" s="144">
        <f t="shared" si="367"/>
        <v>0</v>
      </c>
      <c r="N293" s="144">
        <f t="shared" si="368"/>
        <v>0</v>
      </c>
      <c r="O293" s="212">
        <v>7.8</v>
      </c>
      <c r="P293" s="205">
        <v>2.1000000000000001E-2</v>
      </c>
      <c r="Q293" s="148"/>
      <c r="R293" s="178" t="s">
        <v>56</v>
      </c>
      <c r="S293" s="120">
        <v>46238009</v>
      </c>
      <c r="T293" s="120"/>
      <c r="U293" s="236"/>
      <c r="V293" s="320"/>
      <c r="W293" s="309"/>
    </row>
    <row r="294" spans="1:23" s="114" customFormat="1" ht="120.75" customHeight="1">
      <c r="A294" s="59" t="s">
        <v>71</v>
      </c>
      <c r="B294" s="402" t="s">
        <v>566</v>
      </c>
      <c r="C294" s="10" t="s">
        <v>331</v>
      </c>
      <c r="D294" s="118" t="s">
        <v>567</v>
      </c>
      <c r="E294" s="692">
        <v>17</v>
      </c>
      <c r="F294" s="377" t="s">
        <v>210</v>
      </c>
      <c r="G294" s="38">
        <v>4</v>
      </c>
      <c r="H294" s="117">
        <v>125</v>
      </c>
      <c r="I294" s="29">
        <v>4.3899999999999997</v>
      </c>
      <c r="J294" s="30">
        <f>I294*G294*H294</f>
        <v>2195</v>
      </c>
      <c r="K294" s="8"/>
      <c r="L294" s="27">
        <f t="shared" ref="L294:L295" si="369">J294*K294</f>
        <v>0</v>
      </c>
      <c r="M294" s="31">
        <f t="shared" ref="M294:M295" si="370">O294*K294</f>
        <v>0</v>
      </c>
      <c r="N294" s="31">
        <f t="shared" ref="N294:N295" si="371">P294*K294</f>
        <v>0</v>
      </c>
      <c r="O294" s="99">
        <v>16.2</v>
      </c>
      <c r="P294" s="107">
        <v>4.2000000000000003E-2</v>
      </c>
      <c r="Q294" s="41"/>
      <c r="R294" s="178" t="s">
        <v>56</v>
      </c>
      <c r="S294" s="120">
        <v>46237996</v>
      </c>
      <c r="T294" s="16"/>
      <c r="U294" s="75"/>
      <c r="V294" s="318"/>
      <c r="W294" s="305"/>
    </row>
    <row r="295" spans="1:23" s="114" customFormat="1" ht="122.25" customHeight="1">
      <c r="A295" s="59" t="s">
        <v>71</v>
      </c>
      <c r="B295" s="402" t="s">
        <v>565</v>
      </c>
      <c r="C295" s="10" t="s">
        <v>332</v>
      </c>
      <c r="D295" s="118" t="s">
        <v>568</v>
      </c>
      <c r="E295" s="692">
        <v>17</v>
      </c>
      <c r="F295" s="377" t="s">
        <v>210</v>
      </c>
      <c r="G295" s="38">
        <v>4</v>
      </c>
      <c r="H295" s="117">
        <v>125</v>
      </c>
      <c r="I295" s="29">
        <v>4.3899999999999997</v>
      </c>
      <c r="J295" s="30">
        <f>I295*G295*H295</f>
        <v>2195</v>
      </c>
      <c r="K295" s="8"/>
      <c r="L295" s="27">
        <f t="shared" si="369"/>
        <v>0</v>
      </c>
      <c r="M295" s="31">
        <f t="shared" si="370"/>
        <v>0</v>
      </c>
      <c r="N295" s="31">
        <f t="shared" si="371"/>
        <v>0</v>
      </c>
      <c r="O295" s="99">
        <v>16.2</v>
      </c>
      <c r="P295" s="107">
        <v>4.2000000000000003E-2</v>
      </c>
      <c r="Q295" s="41"/>
      <c r="R295" s="172" t="s">
        <v>56</v>
      </c>
      <c r="S295" s="16">
        <v>46238009</v>
      </c>
      <c r="T295" s="16"/>
      <c r="U295" s="75"/>
      <c r="V295" s="318"/>
      <c r="W295" s="305"/>
    </row>
    <row r="296" spans="1:23" s="114" customFormat="1" ht="105" customHeight="1">
      <c r="A296" s="59" t="s">
        <v>71</v>
      </c>
      <c r="B296" s="402" t="s">
        <v>211</v>
      </c>
      <c r="C296" s="10" t="s">
        <v>501</v>
      </c>
      <c r="D296" s="118" t="s">
        <v>395</v>
      </c>
      <c r="E296" s="377">
        <v>17</v>
      </c>
      <c r="F296" s="377" t="s">
        <v>210</v>
      </c>
      <c r="G296" s="117">
        <v>4</v>
      </c>
      <c r="H296" s="117">
        <v>125</v>
      </c>
      <c r="I296" s="274">
        <v>4.8499999999999996</v>
      </c>
      <c r="J296" s="32">
        <f t="shared" si="365"/>
        <v>2425</v>
      </c>
      <c r="K296" s="8"/>
      <c r="L296" s="27">
        <f t="shared" si="362"/>
        <v>0</v>
      </c>
      <c r="M296" s="31">
        <f t="shared" si="363"/>
        <v>0</v>
      </c>
      <c r="N296" s="31">
        <f t="shared" si="364"/>
        <v>0</v>
      </c>
      <c r="O296" s="99">
        <v>7.84</v>
      </c>
      <c r="P296" s="100">
        <v>4.2000000000000003E-2</v>
      </c>
      <c r="Q296" s="41"/>
      <c r="R296" s="173" t="s">
        <v>56</v>
      </c>
      <c r="S296" s="120">
        <v>46235176</v>
      </c>
      <c r="T296" s="113">
        <v>4606157007396</v>
      </c>
      <c r="U296" s="123"/>
      <c r="V296" s="321"/>
      <c r="W296" s="207"/>
    </row>
    <row r="297" spans="1:23" s="114" customFormat="1" ht="109.5" customHeight="1">
      <c r="A297" s="59" t="s">
        <v>71</v>
      </c>
      <c r="B297" s="402" t="s">
        <v>110</v>
      </c>
      <c r="C297" s="10" t="s">
        <v>256</v>
      </c>
      <c r="D297" s="118" t="s">
        <v>458</v>
      </c>
      <c r="E297" s="377">
        <v>17</v>
      </c>
      <c r="F297" s="377" t="s">
        <v>37</v>
      </c>
      <c r="G297" s="38">
        <v>6</v>
      </c>
      <c r="H297" s="117">
        <v>70</v>
      </c>
      <c r="I297" s="29">
        <v>5.8690476</v>
      </c>
      <c r="J297" s="30">
        <v>2465</v>
      </c>
      <c r="K297" s="8"/>
      <c r="L297" s="27">
        <f t="shared" si="362"/>
        <v>0</v>
      </c>
      <c r="M297" s="31">
        <f t="shared" si="363"/>
        <v>0</v>
      </c>
      <c r="N297" s="31">
        <f t="shared" si="364"/>
        <v>0</v>
      </c>
      <c r="O297" s="99">
        <v>7.84</v>
      </c>
      <c r="P297" s="100">
        <v>4.2000000000000003E-2</v>
      </c>
      <c r="Q297" s="41"/>
      <c r="R297" s="173" t="s">
        <v>56</v>
      </c>
      <c r="S297" s="113">
        <v>4606157002360</v>
      </c>
      <c r="T297" s="113">
        <v>4606157004500</v>
      </c>
      <c r="U297" s="123">
        <v>14606157004491</v>
      </c>
      <c r="V297" s="321">
        <v>1704907100</v>
      </c>
      <c r="W297" s="207" t="s">
        <v>132</v>
      </c>
    </row>
    <row r="298" spans="1:23" s="114" customFormat="1" ht="137.25" customHeight="1">
      <c r="A298" s="59" t="s">
        <v>71</v>
      </c>
      <c r="B298" s="402" t="s">
        <v>209</v>
      </c>
      <c r="C298" s="10" t="s">
        <v>459</v>
      </c>
      <c r="D298" s="118" t="s">
        <v>464</v>
      </c>
      <c r="E298" s="377">
        <v>17</v>
      </c>
      <c r="F298" s="377" t="s">
        <v>210</v>
      </c>
      <c r="G298" s="117">
        <v>4</v>
      </c>
      <c r="H298" s="117">
        <v>125</v>
      </c>
      <c r="I298" s="274">
        <v>5.87</v>
      </c>
      <c r="J298" s="32">
        <f>I298*G298*H298</f>
        <v>2935</v>
      </c>
      <c r="K298" s="8"/>
      <c r="L298" s="27">
        <f t="shared" si="362"/>
        <v>0</v>
      </c>
      <c r="M298" s="31">
        <f t="shared" si="363"/>
        <v>0</v>
      </c>
      <c r="N298" s="31">
        <f t="shared" si="364"/>
        <v>0</v>
      </c>
      <c r="O298" s="99">
        <v>7.84</v>
      </c>
      <c r="P298" s="100">
        <v>4.2000000000000003E-2</v>
      </c>
      <c r="Q298" s="41"/>
      <c r="R298" s="178" t="s">
        <v>56</v>
      </c>
      <c r="S298" s="113">
        <v>4606157002360</v>
      </c>
      <c r="T298" s="113"/>
      <c r="U298" s="123"/>
      <c r="V298" s="321"/>
      <c r="W298" s="207"/>
    </row>
    <row r="299" spans="1:23" ht="75.75" hidden="1" customHeight="1">
      <c r="A299" s="145" t="s">
        <v>71</v>
      </c>
      <c r="B299" s="406" t="s">
        <v>178</v>
      </c>
      <c r="C299" s="137" t="s">
        <v>228</v>
      </c>
      <c r="D299" s="138" t="s">
        <v>179</v>
      </c>
      <c r="E299" s="677">
        <v>6500</v>
      </c>
      <c r="F299" s="677" t="s">
        <v>180</v>
      </c>
      <c r="G299" s="151">
        <v>1</v>
      </c>
      <c r="H299" s="400">
        <v>542</v>
      </c>
      <c r="I299" s="141">
        <v>2.2999999999999998</v>
      </c>
      <c r="J299" s="147">
        <f>I299*G299*H299</f>
        <v>1246.5999999999999</v>
      </c>
      <c r="K299" s="142"/>
      <c r="L299" s="143">
        <f t="shared" si="362"/>
        <v>0</v>
      </c>
      <c r="M299" s="144">
        <f t="shared" si="363"/>
        <v>0</v>
      </c>
      <c r="N299" s="144">
        <f t="shared" si="364"/>
        <v>0</v>
      </c>
      <c r="O299" s="205">
        <v>6.8</v>
      </c>
      <c r="P299" s="205">
        <v>1.4E-2</v>
      </c>
      <c r="Q299" s="148"/>
      <c r="R299" s="173" t="s">
        <v>56</v>
      </c>
      <c r="S299" s="73">
        <v>46235114</v>
      </c>
      <c r="T299" s="16"/>
      <c r="U299" s="75"/>
      <c r="V299" s="318"/>
      <c r="W299" s="305"/>
    </row>
    <row r="300" spans="1:23" ht="75.75" hidden="1" customHeight="1">
      <c r="A300" s="145" t="s">
        <v>71</v>
      </c>
      <c r="B300" s="406" t="s">
        <v>284</v>
      </c>
      <c r="C300" s="137" t="s">
        <v>285</v>
      </c>
      <c r="D300" s="138" t="s">
        <v>323</v>
      </c>
      <c r="E300" s="677">
        <v>6500</v>
      </c>
      <c r="F300" s="677" t="s">
        <v>180</v>
      </c>
      <c r="G300" s="140">
        <v>1</v>
      </c>
      <c r="H300" s="140">
        <v>542</v>
      </c>
      <c r="I300" s="141">
        <v>2.2999999999999998</v>
      </c>
      <c r="J300" s="147">
        <f>I300*G300*H300</f>
        <v>1246.5999999999999</v>
      </c>
      <c r="K300" s="142"/>
      <c r="L300" s="143">
        <f t="shared" ref="L300" si="372">J300*K300</f>
        <v>0</v>
      </c>
      <c r="M300" s="144">
        <f t="shared" ref="M300" si="373">O300*K300</f>
        <v>0</v>
      </c>
      <c r="N300" s="144">
        <f t="shared" ref="N300" si="374">P300*K300</f>
        <v>0</v>
      </c>
      <c r="O300" s="205"/>
      <c r="P300" s="205"/>
      <c r="Q300" s="148"/>
      <c r="R300" s="173" t="s">
        <v>56</v>
      </c>
      <c r="S300" s="73">
        <v>46235107</v>
      </c>
      <c r="T300" s="16"/>
      <c r="U300" s="75"/>
      <c r="V300" s="318"/>
      <c r="W300" s="305"/>
    </row>
    <row r="301" spans="1:23" ht="78.75" customHeight="1">
      <c r="A301" s="59" t="s">
        <v>71</v>
      </c>
      <c r="B301" s="402" t="s">
        <v>240</v>
      </c>
      <c r="C301" s="10" t="s">
        <v>241</v>
      </c>
      <c r="D301" s="37" t="s">
        <v>242</v>
      </c>
      <c r="E301" s="377">
        <v>13500</v>
      </c>
      <c r="F301" s="377" t="s">
        <v>192</v>
      </c>
      <c r="G301" s="117">
        <v>1</v>
      </c>
      <c r="H301" s="117">
        <v>1125</v>
      </c>
      <c r="I301" s="29">
        <v>2.2999999999999998</v>
      </c>
      <c r="J301" s="30">
        <f>I301*G301*H301</f>
        <v>2587.5</v>
      </c>
      <c r="K301" s="8"/>
      <c r="L301" s="27">
        <f t="shared" si="362"/>
        <v>0</v>
      </c>
      <c r="M301" s="31">
        <f t="shared" si="363"/>
        <v>0</v>
      </c>
      <c r="N301" s="31">
        <f t="shared" si="364"/>
        <v>0</v>
      </c>
      <c r="O301" s="107">
        <v>13.9</v>
      </c>
      <c r="P301" s="107">
        <v>3.1E-2</v>
      </c>
      <c r="Q301" s="41"/>
      <c r="R301" s="172" t="s">
        <v>56</v>
      </c>
      <c r="S301" s="73">
        <v>46235107</v>
      </c>
      <c r="T301" s="16"/>
      <c r="U301" s="75"/>
      <c r="V301" s="318"/>
      <c r="W301" s="305"/>
    </row>
    <row r="302" spans="1:23" s="86" customFormat="1" ht="76.5" customHeight="1">
      <c r="A302" s="59" t="s">
        <v>71</v>
      </c>
      <c r="B302" s="402" t="s">
        <v>190</v>
      </c>
      <c r="C302" s="10" t="s">
        <v>228</v>
      </c>
      <c r="D302" s="118" t="s">
        <v>191</v>
      </c>
      <c r="E302" s="377">
        <v>13500</v>
      </c>
      <c r="F302" s="377" t="s">
        <v>192</v>
      </c>
      <c r="G302" s="38">
        <v>1</v>
      </c>
      <c r="H302" s="869">
        <v>1125</v>
      </c>
      <c r="I302" s="29">
        <v>2.2999999999999998</v>
      </c>
      <c r="J302" s="30">
        <f>I302*G302*H302</f>
        <v>2587.5</v>
      </c>
      <c r="K302" s="8"/>
      <c r="L302" s="27">
        <f t="shared" si="362"/>
        <v>0</v>
      </c>
      <c r="M302" s="31">
        <f t="shared" si="363"/>
        <v>0</v>
      </c>
      <c r="N302" s="31">
        <f t="shared" si="364"/>
        <v>0</v>
      </c>
      <c r="O302" s="107">
        <v>13.9</v>
      </c>
      <c r="P302" s="107">
        <v>3.1E-2</v>
      </c>
      <c r="Q302" s="41"/>
      <c r="R302" s="172" t="s">
        <v>56</v>
      </c>
      <c r="S302" s="73">
        <v>46235114</v>
      </c>
      <c r="T302" s="16"/>
      <c r="U302" s="75"/>
      <c r="V302" s="318"/>
      <c r="W302" s="305"/>
    </row>
    <row r="303" spans="1:23" ht="57" customHeight="1">
      <c r="A303" s="67"/>
      <c r="B303" s="414"/>
      <c r="C303" s="1"/>
      <c r="D303" s="33" t="s">
        <v>919</v>
      </c>
      <c r="E303" s="684"/>
      <c r="F303" s="684"/>
      <c r="G303" s="684"/>
      <c r="H303" s="684"/>
      <c r="I303" s="5"/>
      <c r="J303" s="5"/>
      <c r="K303" s="232" t="s">
        <v>50</v>
      </c>
      <c r="L303" s="4"/>
      <c r="M303" s="45"/>
      <c r="N303" s="5"/>
      <c r="O303" s="102"/>
      <c r="P303" s="103"/>
      <c r="Q303" s="43"/>
      <c r="R303" s="172"/>
      <c r="S303" s="16"/>
      <c r="T303" s="16"/>
      <c r="U303" s="75"/>
      <c r="V303" s="318"/>
      <c r="W303" s="305"/>
    </row>
    <row r="304" spans="1:23" ht="75.75" customHeight="1">
      <c r="A304" s="59" t="s">
        <v>54</v>
      </c>
      <c r="B304" s="402" t="s">
        <v>346</v>
      </c>
      <c r="C304" s="10" t="s">
        <v>636</v>
      </c>
      <c r="D304" s="185" t="s">
        <v>597</v>
      </c>
      <c r="E304" s="377">
        <v>10</v>
      </c>
      <c r="F304" s="377" t="s">
        <v>14</v>
      </c>
      <c r="G304" s="117">
        <v>12</v>
      </c>
      <c r="H304" s="117">
        <v>48</v>
      </c>
      <c r="I304" s="29">
        <v>5.99</v>
      </c>
      <c r="J304" s="30">
        <f>I304*G304*H304</f>
        <v>3450.24</v>
      </c>
      <c r="K304" s="8"/>
      <c r="L304" s="27">
        <f t="shared" ref="L304:L311" si="375">J304*K304</f>
        <v>0</v>
      </c>
      <c r="M304" s="31">
        <f t="shared" ref="M304:M311" si="376">O304*K304</f>
        <v>0</v>
      </c>
      <c r="N304" s="31">
        <f t="shared" ref="N304:N311" si="377">P304*K304</f>
        <v>0</v>
      </c>
      <c r="O304" s="104">
        <v>7.3999999999999995</v>
      </c>
      <c r="P304" s="252">
        <v>3.4320000000000003E-2</v>
      </c>
      <c r="Q304" s="41"/>
      <c r="R304" s="186" t="s">
        <v>52</v>
      </c>
      <c r="S304" s="34">
        <v>6971066321771</v>
      </c>
      <c r="T304" s="34">
        <v>6971066329371</v>
      </c>
      <c r="U304" s="34">
        <v>6971066329388</v>
      </c>
      <c r="V304" s="331">
        <v>1704907100</v>
      </c>
      <c r="W304" s="305"/>
    </row>
    <row r="305" spans="1:23" s="86" customFormat="1" ht="99.75" customHeight="1">
      <c r="A305" s="870" t="s">
        <v>54</v>
      </c>
      <c r="B305" s="833" t="s">
        <v>1249</v>
      </c>
      <c r="C305" s="834" t="s">
        <v>1251</v>
      </c>
      <c r="D305" s="827" t="s">
        <v>1250</v>
      </c>
      <c r="E305" s="890">
        <v>9</v>
      </c>
      <c r="F305" s="890" t="s">
        <v>11</v>
      </c>
      <c r="G305" s="38">
        <v>12</v>
      </c>
      <c r="H305" s="829">
        <v>24</v>
      </c>
      <c r="I305" s="893">
        <v>6.7</v>
      </c>
      <c r="J305" s="30">
        <f>I305*G305*H305</f>
        <v>1929.6000000000001</v>
      </c>
      <c r="K305" s="8"/>
      <c r="L305" s="27">
        <f>J305*K305</f>
        <v>0</v>
      </c>
      <c r="M305" s="31">
        <f>O305*K305</f>
        <v>0</v>
      </c>
      <c r="N305" s="31">
        <f>P305*K305</f>
        <v>0</v>
      </c>
      <c r="O305" s="806"/>
      <c r="P305" s="807"/>
      <c r="Q305" s="832"/>
      <c r="R305" s="873"/>
      <c r="S305" s="805"/>
      <c r="T305" s="805"/>
      <c r="U305" s="805"/>
      <c r="V305" s="874"/>
      <c r="W305" s="894"/>
    </row>
    <row r="306" spans="1:23" s="86" customFormat="1" ht="104.25" customHeight="1">
      <c r="A306" s="59" t="s">
        <v>54</v>
      </c>
      <c r="B306" s="402" t="s">
        <v>196</v>
      </c>
      <c r="C306" s="10" t="s">
        <v>728</v>
      </c>
      <c r="D306" s="110" t="s">
        <v>402</v>
      </c>
      <c r="E306" s="377">
        <v>10</v>
      </c>
      <c r="F306" s="377" t="s">
        <v>14</v>
      </c>
      <c r="G306" s="117">
        <v>12</v>
      </c>
      <c r="H306" s="117">
        <v>48</v>
      </c>
      <c r="I306" s="258">
        <v>6.92</v>
      </c>
      <c r="J306" s="259">
        <f t="shared" ref="J306:J312" si="378">I306*G306*H306</f>
        <v>3985.9199999999996</v>
      </c>
      <c r="K306" s="8"/>
      <c r="L306" s="27">
        <f>J306*K306</f>
        <v>0</v>
      </c>
      <c r="M306" s="31">
        <f>O306*K306</f>
        <v>0</v>
      </c>
      <c r="N306" s="31">
        <f>P306*K306</f>
        <v>0</v>
      </c>
      <c r="O306" s="292">
        <v>8</v>
      </c>
      <c r="P306" s="281">
        <v>0.03</v>
      </c>
      <c r="Q306" s="41"/>
      <c r="R306" s="190" t="s">
        <v>52</v>
      </c>
      <c r="S306" s="289">
        <v>6957342915742</v>
      </c>
      <c r="T306" s="289">
        <v>6957342915735</v>
      </c>
      <c r="U306" s="289">
        <v>6957342915728</v>
      </c>
      <c r="V306" s="329">
        <v>1704907100</v>
      </c>
      <c r="W306" s="305"/>
    </row>
    <row r="307" spans="1:23" s="86" customFormat="1" ht="79.5" customHeight="1">
      <c r="A307" s="59" t="s">
        <v>54</v>
      </c>
      <c r="B307" s="402" t="s">
        <v>640</v>
      </c>
      <c r="C307" s="10" t="s">
        <v>643</v>
      </c>
      <c r="D307" s="110" t="s">
        <v>641</v>
      </c>
      <c r="E307" s="377">
        <v>6</v>
      </c>
      <c r="F307" s="377" t="s">
        <v>642</v>
      </c>
      <c r="G307" s="38">
        <v>8</v>
      </c>
      <c r="H307" s="117">
        <v>100</v>
      </c>
      <c r="I307" s="258">
        <v>7.1</v>
      </c>
      <c r="J307" s="259">
        <f>I307*G307*H307</f>
        <v>5680</v>
      </c>
      <c r="K307" s="8"/>
      <c r="L307" s="27">
        <f>J307*K307</f>
        <v>0</v>
      </c>
      <c r="M307" s="31">
        <f>O307*K307</f>
        <v>0</v>
      </c>
      <c r="N307" s="31">
        <f>P307*K307</f>
        <v>0</v>
      </c>
      <c r="O307" s="292">
        <v>6.3</v>
      </c>
      <c r="P307" s="281">
        <v>0.05</v>
      </c>
      <c r="Q307" s="41"/>
      <c r="R307" s="173" t="s">
        <v>10</v>
      </c>
      <c r="S307" s="97" t="s">
        <v>536</v>
      </c>
      <c r="T307" s="97">
        <v>8697414028885</v>
      </c>
      <c r="U307" s="97">
        <v>8692586312596</v>
      </c>
      <c r="V307" s="316">
        <v>1704907100</v>
      </c>
      <c r="W307" s="305"/>
    </row>
    <row r="308" spans="1:23" s="121" customFormat="1" ht="112.5" hidden="1" customHeight="1">
      <c r="A308" s="145" t="s">
        <v>54</v>
      </c>
      <c r="B308" s="406" t="s">
        <v>279</v>
      </c>
      <c r="C308" s="137" t="s">
        <v>1224</v>
      </c>
      <c r="D308" s="146" t="s">
        <v>598</v>
      </c>
      <c r="E308" s="677">
        <v>20</v>
      </c>
      <c r="F308" s="677" t="s">
        <v>41</v>
      </c>
      <c r="G308" s="678">
        <v>8</v>
      </c>
      <c r="H308" s="678">
        <v>50</v>
      </c>
      <c r="I308" s="141">
        <v>7.48</v>
      </c>
      <c r="J308" s="147">
        <f t="shared" si="378"/>
        <v>2992</v>
      </c>
      <c r="K308" s="142"/>
      <c r="L308" s="143">
        <f>J308*K308</f>
        <v>0</v>
      </c>
      <c r="M308" s="144">
        <f>O308*K308</f>
        <v>0</v>
      </c>
      <c r="N308" s="144">
        <f>P308*K308</f>
        <v>0</v>
      </c>
      <c r="O308" s="881">
        <v>9</v>
      </c>
      <c r="P308" s="882">
        <v>5.3600000000000002E-2</v>
      </c>
      <c r="Q308" s="148"/>
      <c r="R308" s="178" t="s">
        <v>10</v>
      </c>
      <c r="S308" s="883" t="s">
        <v>12</v>
      </c>
      <c r="T308" s="884">
        <v>8683253654125</v>
      </c>
      <c r="U308" s="885">
        <v>8683253612545</v>
      </c>
      <c r="V308" s="449">
        <v>1704907100</v>
      </c>
      <c r="W308" s="309"/>
    </row>
    <row r="309" spans="1:23" s="121" customFormat="1" ht="105" hidden="1" customHeight="1">
      <c r="A309" s="145" t="s">
        <v>54</v>
      </c>
      <c r="B309" s="406" t="s">
        <v>326</v>
      </c>
      <c r="C309" s="137" t="s">
        <v>1048</v>
      </c>
      <c r="D309" s="138" t="s">
        <v>335</v>
      </c>
      <c r="E309" s="677">
        <v>10</v>
      </c>
      <c r="F309" s="677" t="s">
        <v>22</v>
      </c>
      <c r="G309" s="140">
        <v>24</v>
      </c>
      <c r="H309" s="140">
        <v>30</v>
      </c>
      <c r="I309" s="257">
        <v>7.51</v>
      </c>
      <c r="J309" s="260">
        <f>I309*G309*H309</f>
        <v>5407.2000000000007</v>
      </c>
      <c r="K309" s="142"/>
      <c r="L309" s="143">
        <f t="shared" ref="L309" si="379">J309*K309</f>
        <v>0</v>
      </c>
      <c r="M309" s="144">
        <f t="shared" ref="M309" si="380">O309*K309</f>
        <v>0</v>
      </c>
      <c r="N309" s="144">
        <f t="shared" ref="N309" si="381">P309*K309</f>
        <v>0</v>
      </c>
      <c r="O309" s="149">
        <v>10.35</v>
      </c>
      <c r="P309" s="476">
        <v>4.3999999999999997E-2</v>
      </c>
      <c r="Q309" s="148"/>
      <c r="R309" s="178" t="s">
        <v>13</v>
      </c>
      <c r="S309" s="120">
        <v>6983025525762</v>
      </c>
      <c r="T309" s="120">
        <v>6983025525779</v>
      </c>
      <c r="U309" s="120">
        <v>6983025525786</v>
      </c>
      <c r="V309" s="319"/>
      <c r="W309" s="309"/>
    </row>
    <row r="310" spans="1:23" s="86" customFormat="1" ht="99.75" customHeight="1">
      <c r="A310" s="870" t="s">
        <v>54</v>
      </c>
      <c r="B310" s="833" t="s">
        <v>1248</v>
      </c>
      <c r="C310" s="834" t="s">
        <v>1247</v>
      </c>
      <c r="D310" s="827" t="s">
        <v>1246</v>
      </c>
      <c r="E310" s="890">
        <v>10</v>
      </c>
      <c r="F310" s="377" t="s">
        <v>22</v>
      </c>
      <c r="G310" s="117">
        <v>24</v>
      </c>
      <c r="H310" s="117">
        <v>30</v>
      </c>
      <c r="I310" s="893">
        <v>7.5</v>
      </c>
      <c r="J310" s="30">
        <f>I310*G310*H310</f>
        <v>5400</v>
      </c>
      <c r="K310" s="8"/>
      <c r="L310" s="27">
        <f>J310*K310</f>
        <v>0</v>
      </c>
      <c r="M310" s="31">
        <f>O310*K310</f>
        <v>0</v>
      </c>
      <c r="N310" s="31">
        <f>P310*K310</f>
        <v>0</v>
      </c>
      <c r="O310" s="806"/>
      <c r="P310" s="807"/>
      <c r="Q310" s="832"/>
      <c r="R310" s="873"/>
      <c r="S310" s="805"/>
      <c r="T310" s="805"/>
      <c r="U310" s="805"/>
      <c r="V310" s="874"/>
      <c r="W310" s="894"/>
    </row>
    <row r="311" spans="1:23" s="129" customFormat="1" ht="108" customHeight="1">
      <c r="A311" s="59" t="s">
        <v>54</v>
      </c>
      <c r="B311" s="402" t="s">
        <v>237</v>
      </c>
      <c r="C311" s="10" t="s">
        <v>968</v>
      </c>
      <c r="D311" s="118" t="s">
        <v>334</v>
      </c>
      <c r="E311" s="377">
        <v>10</v>
      </c>
      <c r="F311" s="377" t="s">
        <v>22</v>
      </c>
      <c r="G311" s="117">
        <v>24</v>
      </c>
      <c r="H311" s="117">
        <v>30</v>
      </c>
      <c r="I311" s="258">
        <v>7.51</v>
      </c>
      <c r="J311" s="30">
        <f t="shared" si="378"/>
        <v>5407.2000000000007</v>
      </c>
      <c r="K311" s="8"/>
      <c r="L311" s="27">
        <f t="shared" si="375"/>
        <v>0</v>
      </c>
      <c r="M311" s="31">
        <f t="shared" si="376"/>
        <v>0</v>
      </c>
      <c r="N311" s="31">
        <f t="shared" si="377"/>
        <v>0</v>
      </c>
      <c r="O311" s="280">
        <v>10.1</v>
      </c>
      <c r="P311" s="281">
        <v>4.2000000000000003E-2</v>
      </c>
      <c r="Q311" s="41"/>
      <c r="R311" s="173" t="s">
        <v>13</v>
      </c>
      <c r="S311" s="16">
        <v>6971020025394</v>
      </c>
      <c r="T311" s="16">
        <v>6971020025400</v>
      </c>
      <c r="U311" s="16">
        <v>6971020025417</v>
      </c>
      <c r="V311" s="317">
        <v>1704907100</v>
      </c>
      <c r="W311" s="310"/>
    </row>
    <row r="312" spans="1:23" s="121" customFormat="1" ht="77.25" hidden="1" customHeight="1">
      <c r="A312" s="145" t="s">
        <v>54</v>
      </c>
      <c r="B312" s="406" t="s">
        <v>496</v>
      </c>
      <c r="C312" s="137" t="s">
        <v>497</v>
      </c>
      <c r="D312" s="146" t="s">
        <v>599</v>
      </c>
      <c r="E312" s="677">
        <v>10</v>
      </c>
      <c r="F312" s="677" t="s">
        <v>22</v>
      </c>
      <c r="G312" s="140">
        <v>24</v>
      </c>
      <c r="H312" s="140">
        <v>30</v>
      </c>
      <c r="I312" s="257">
        <v>7.91</v>
      </c>
      <c r="J312" s="30">
        <f t="shared" si="378"/>
        <v>5695.2</v>
      </c>
      <c r="K312" s="142"/>
      <c r="L312" s="143">
        <f t="shared" ref="L312" si="382">J312*K312</f>
        <v>0</v>
      </c>
      <c r="M312" s="144">
        <f t="shared" ref="M312" si="383">O312*K312</f>
        <v>0</v>
      </c>
      <c r="N312" s="144">
        <f t="shared" ref="N312" si="384">P312*K312</f>
        <v>0</v>
      </c>
      <c r="O312" s="862">
        <v>10.4</v>
      </c>
      <c r="P312" s="863">
        <v>5.5E-2</v>
      </c>
      <c r="Q312" s="148"/>
      <c r="R312" s="178" t="s">
        <v>13</v>
      </c>
      <c r="S312" s="671">
        <v>6957342916084</v>
      </c>
      <c r="T312" s="671">
        <v>6957342916640</v>
      </c>
      <c r="U312" s="671">
        <v>6957342916657</v>
      </c>
      <c r="V312" s="319">
        <v>1704907100</v>
      </c>
      <c r="W312" s="309"/>
    </row>
    <row r="313" spans="1:23" s="129" customFormat="1" ht="72.75" customHeight="1">
      <c r="A313" s="59" t="s">
        <v>54</v>
      </c>
      <c r="B313" s="402" t="s">
        <v>193</v>
      </c>
      <c r="C313" s="189" t="s">
        <v>528</v>
      </c>
      <c r="D313" s="110" t="s">
        <v>600</v>
      </c>
      <c r="E313" s="377">
        <v>8</v>
      </c>
      <c r="F313" s="377" t="s">
        <v>40</v>
      </c>
      <c r="G313" s="38">
        <v>12</v>
      </c>
      <c r="H313" s="117">
        <v>30</v>
      </c>
      <c r="I313" s="258">
        <v>8.7100000000000009</v>
      </c>
      <c r="J313" s="259">
        <f>I313*G313*H313</f>
        <v>3135.6000000000004</v>
      </c>
      <c r="K313" s="8"/>
      <c r="L313" s="27">
        <f>J313*K313</f>
        <v>0</v>
      </c>
      <c r="M313" s="31">
        <f>O313*K313</f>
        <v>0</v>
      </c>
      <c r="N313" s="31">
        <f>P313*K313</f>
        <v>0</v>
      </c>
      <c r="O313" s="630">
        <v>5.52</v>
      </c>
      <c r="P313" s="631">
        <v>0.04</v>
      </c>
      <c r="Q313" s="41"/>
      <c r="R313" s="173" t="s">
        <v>13</v>
      </c>
      <c r="S313" s="632">
        <v>6925374518132</v>
      </c>
      <c r="T313" s="632">
        <v>6925374518149</v>
      </c>
      <c r="U313" s="632">
        <v>6925374518200</v>
      </c>
      <c r="V313" s="127">
        <v>1704907100</v>
      </c>
      <c r="W313" s="310"/>
    </row>
    <row r="314" spans="1:23" s="114" customFormat="1" ht="74.25" customHeight="1">
      <c r="A314" s="59" t="s">
        <v>54</v>
      </c>
      <c r="B314" s="402" t="s">
        <v>522</v>
      </c>
      <c r="C314" s="189" t="s">
        <v>1039</v>
      </c>
      <c r="D314" s="110" t="s">
        <v>524</v>
      </c>
      <c r="E314" s="377">
        <v>3.5</v>
      </c>
      <c r="F314" s="377" t="s">
        <v>168</v>
      </c>
      <c r="G314" s="64">
        <v>16</v>
      </c>
      <c r="H314" s="64">
        <v>30</v>
      </c>
      <c r="I314" s="29">
        <v>8.7100000000000009</v>
      </c>
      <c r="J314" s="30">
        <f t="shared" ref="J314:J328" si="385">I314*G314*H314</f>
        <v>4180.8</v>
      </c>
      <c r="K314" s="8"/>
      <c r="L314" s="27">
        <f t="shared" ref="L314" si="386">J314*K314</f>
        <v>0</v>
      </c>
      <c r="M314" s="31">
        <f t="shared" ref="M314" si="387">O314*K314</f>
        <v>0</v>
      </c>
      <c r="N314" s="31">
        <f t="shared" ref="N314" si="388">P314*K314</f>
        <v>0</v>
      </c>
      <c r="O314" s="292">
        <v>5.23</v>
      </c>
      <c r="P314" s="281">
        <v>3.6999999999999998E-2</v>
      </c>
      <c r="Q314" s="41"/>
      <c r="R314" s="173" t="s">
        <v>13</v>
      </c>
      <c r="S314" s="314">
        <v>6985021100301</v>
      </c>
      <c r="T314" s="314">
        <v>6985021100295</v>
      </c>
      <c r="U314" s="314">
        <v>6985021100318</v>
      </c>
      <c r="V314" s="352">
        <v>1704907100</v>
      </c>
      <c r="W314" s="207"/>
    </row>
    <row r="315" spans="1:23" s="129" customFormat="1" ht="77.25" customHeight="1">
      <c r="A315" s="59" t="s">
        <v>54</v>
      </c>
      <c r="B315" s="402" t="s">
        <v>238</v>
      </c>
      <c r="C315" s="10" t="s">
        <v>865</v>
      </c>
      <c r="D315" s="118" t="s">
        <v>239</v>
      </c>
      <c r="E315" s="377">
        <v>3.5</v>
      </c>
      <c r="F315" s="377" t="s">
        <v>22</v>
      </c>
      <c r="G315" s="117">
        <v>24</v>
      </c>
      <c r="H315" s="117">
        <v>30</v>
      </c>
      <c r="I315" s="29">
        <v>9</v>
      </c>
      <c r="J315" s="259">
        <f>I315*G315*H315</f>
        <v>6480</v>
      </c>
      <c r="K315" s="8"/>
      <c r="L315" s="27">
        <f t="shared" ref="L315:L328" si="389">J315*K315</f>
        <v>0</v>
      </c>
      <c r="M315" s="31">
        <f t="shared" ref="M315:M328" si="390">O315*K315</f>
        <v>0</v>
      </c>
      <c r="N315" s="31">
        <f t="shared" ref="N315:N328" si="391">P315*K315</f>
        <v>0</v>
      </c>
      <c r="O315" s="568">
        <v>9.4</v>
      </c>
      <c r="P315" s="518">
        <v>4.2000000000000003E-2</v>
      </c>
      <c r="Q315" s="90"/>
      <c r="R315" s="566" t="s">
        <v>13</v>
      </c>
      <c r="S315" s="560">
        <v>6971020025424</v>
      </c>
      <c r="T315" s="560">
        <v>6971020025431</v>
      </c>
      <c r="U315" s="560">
        <v>6971020025448</v>
      </c>
      <c r="V315" s="352">
        <v>1704907100</v>
      </c>
      <c r="W315" s="310"/>
    </row>
    <row r="316" spans="1:23" s="114" customFormat="1" ht="84" customHeight="1">
      <c r="A316" s="548" t="s">
        <v>54</v>
      </c>
      <c r="B316" s="549" t="s">
        <v>523</v>
      </c>
      <c r="C316" s="537" t="s">
        <v>1029</v>
      </c>
      <c r="D316" s="533" t="s">
        <v>1030</v>
      </c>
      <c r="E316" s="686">
        <v>3.5</v>
      </c>
      <c r="F316" s="686" t="s">
        <v>40</v>
      </c>
      <c r="G316" s="36">
        <v>12</v>
      </c>
      <c r="H316" s="551">
        <v>30</v>
      </c>
      <c r="I316" s="536">
        <v>9.1300000000000008</v>
      </c>
      <c r="J316" s="30">
        <f>I316*G316*H316</f>
        <v>3286.8</v>
      </c>
      <c r="K316" s="8"/>
      <c r="L316" s="27">
        <f t="shared" ref="L316" si="392">J316*K316</f>
        <v>0</v>
      </c>
      <c r="M316" s="31">
        <f t="shared" ref="M316" si="393">O316*K316</f>
        <v>0</v>
      </c>
      <c r="N316" s="31">
        <f t="shared" ref="N316" si="394">P316*K316</f>
        <v>0</v>
      </c>
      <c r="O316" s="519">
        <v>3.65</v>
      </c>
      <c r="P316" s="520">
        <v>2.3E-2</v>
      </c>
      <c r="Q316" s="528"/>
      <c r="R316" s="567" t="s">
        <v>13</v>
      </c>
      <c r="S316" s="516">
        <v>6985021100363</v>
      </c>
      <c r="T316" s="516">
        <v>6985021100356</v>
      </c>
      <c r="U316" s="516">
        <v>6985021100370</v>
      </c>
      <c r="V316" s="392">
        <v>1704907100</v>
      </c>
      <c r="W316" s="550"/>
    </row>
    <row r="317" spans="1:23" s="114" customFormat="1" ht="131.25" customHeight="1">
      <c r="A317" s="59" t="s">
        <v>54</v>
      </c>
      <c r="B317" s="421" t="s">
        <v>882</v>
      </c>
      <c r="C317" s="10" t="s">
        <v>885</v>
      </c>
      <c r="D317" s="118" t="s">
        <v>883</v>
      </c>
      <c r="E317" s="377">
        <v>12</v>
      </c>
      <c r="F317" s="377" t="s">
        <v>884</v>
      </c>
      <c r="G317" s="117">
        <v>12</v>
      </c>
      <c r="H317" s="117">
        <v>60</v>
      </c>
      <c r="I317" s="29">
        <v>9.25</v>
      </c>
      <c r="J317" s="30">
        <f>I317*G317*H317</f>
        <v>6660</v>
      </c>
      <c r="K317" s="8"/>
      <c r="L317" s="27">
        <f>J317*K317</f>
        <v>0</v>
      </c>
      <c r="M317" s="31">
        <f>O317*K317</f>
        <v>0</v>
      </c>
      <c r="N317" s="31">
        <f>P317*K317</f>
        <v>0</v>
      </c>
      <c r="O317" s="436">
        <v>9.5</v>
      </c>
      <c r="P317" s="436">
        <v>3.4439999999999998E-2</v>
      </c>
      <c r="Q317" s="41"/>
      <c r="R317" s="172" t="s">
        <v>13</v>
      </c>
      <c r="S317" s="614" t="s">
        <v>1125</v>
      </c>
      <c r="T317" s="614" t="s">
        <v>1126</v>
      </c>
      <c r="U317" s="540">
        <v>6925374515919</v>
      </c>
      <c r="V317" s="392">
        <v>1704907100</v>
      </c>
      <c r="W317" s="207"/>
    </row>
    <row r="318" spans="1:23" s="114" customFormat="1" ht="75.75" customHeight="1">
      <c r="A318" s="59" t="s">
        <v>54</v>
      </c>
      <c r="B318" s="402" t="s">
        <v>681</v>
      </c>
      <c r="C318" s="10" t="s">
        <v>682</v>
      </c>
      <c r="D318" s="110" t="s">
        <v>683</v>
      </c>
      <c r="E318" s="377">
        <v>12</v>
      </c>
      <c r="F318" s="377" t="s">
        <v>92</v>
      </c>
      <c r="G318" s="117">
        <v>20</v>
      </c>
      <c r="H318" s="117">
        <v>30</v>
      </c>
      <c r="I318" s="29">
        <v>9.75</v>
      </c>
      <c r="J318" s="30">
        <f t="shared" si="385"/>
        <v>5850</v>
      </c>
      <c r="K318" s="8"/>
      <c r="L318" s="27">
        <f t="shared" si="389"/>
        <v>0</v>
      </c>
      <c r="M318" s="31">
        <f t="shared" si="390"/>
        <v>0</v>
      </c>
      <c r="N318" s="31">
        <f t="shared" si="391"/>
        <v>0</v>
      </c>
      <c r="O318" s="343">
        <v>10.76</v>
      </c>
      <c r="P318" s="338">
        <v>6.6000000000000003E-2</v>
      </c>
      <c r="Q318" s="41"/>
      <c r="R318" s="173" t="s">
        <v>13</v>
      </c>
      <c r="S318" s="615">
        <v>6983025525724</v>
      </c>
      <c r="T318" s="615">
        <v>6983025525717</v>
      </c>
      <c r="U318" s="615">
        <v>6983025525700</v>
      </c>
      <c r="V318" s="388">
        <v>1704907100</v>
      </c>
      <c r="W318" s="207"/>
    </row>
    <row r="319" spans="1:23" s="114" customFormat="1" ht="99" customHeight="1">
      <c r="A319" s="59" t="s">
        <v>54</v>
      </c>
      <c r="B319" s="402" t="s">
        <v>555</v>
      </c>
      <c r="C319" s="189" t="s">
        <v>556</v>
      </c>
      <c r="D319" s="110" t="s">
        <v>557</v>
      </c>
      <c r="E319" s="377">
        <v>20</v>
      </c>
      <c r="F319" s="377" t="s">
        <v>41</v>
      </c>
      <c r="G319" s="38">
        <v>8</v>
      </c>
      <c r="H319" s="117">
        <v>50</v>
      </c>
      <c r="I319" s="219">
        <v>9.85</v>
      </c>
      <c r="J319" s="233">
        <f t="shared" ref="J319" si="395">I319*G319*H319</f>
        <v>3940</v>
      </c>
      <c r="K319" s="8"/>
      <c r="L319" s="27">
        <f t="shared" si="389"/>
        <v>0</v>
      </c>
      <c r="M319" s="31">
        <f t="shared" si="390"/>
        <v>0</v>
      </c>
      <c r="N319" s="31">
        <f t="shared" si="391"/>
        <v>0</v>
      </c>
      <c r="O319" s="364">
        <v>9.1</v>
      </c>
      <c r="P319" s="360">
        <v>5.1999999999999998E-2</v>
      </c>
      <c r="Q319" s="41"/>
      <c r="R319" s="173" t="s">
        <v>10</v>
      </c>
      <c r="S319" s="367">
        <v>8682546521489</v>
      </c>
      <c r="T319" s="367">
        <v>8697432125238</v>
      </c>
      <c r="U319" s="368">
        <v>8692586312565</v>
      </c>
      <c r="V319" s="348">
        <v>1704907100</v>
      </c>
      <c r="W319" s="207"/>
    </row>
    <row r="320" spans="1:23" s="114" customFormat="1" ht="101.25" customHeight="1">
      <c r="A320" s="59" t="s">
        <v>54</v>
      </c>
      <c r="B320" s="402" t="s">
        <v>552</v>
      </c>
      <c r="C320" s="189" t="s">
        <v>554</v>
      </c>
      <c r="D320" s="110" t="s">
        <v>553</v>
      </c>
      <c r="E320" s="377">
        <v>20</v>
      </c>
      <c r="F320" s="377" t="s">
        <v>41</v>
      </c>
      <c r="G320" s="38">
        <v>8</v>
      </c>
      <c r="H320" s="117">
        <v>50</v>
      </c>
      <c r="I320" s="219">
        <v>9.85</v>
      </c>
      <c r="J320" s="233">
        <f t="shared" si="385"/>
        <v>3940</v>
      </c>
      <c r="K320" s="8"/>
      <c r="L320" s="27">
        <f t="shared" si="389"/>
        <v>0</v>
      </c>
      <c r="M320" s="31">
        <f t="shared" si="390"/>
        <v>0</v>
      </c>
      <c r="N320" s="31">
        <f t="shared" si="391"/>
        <v>0</v>
      </c>
      <c r="O320" s="519">
        <v>9.1</v>
      </c>
      <c r="P320" s="601">
        <v>5.1999999999999998E-2</v>
      </c>
      <c r="Q320" s="41"/>
      <c r="R320" s="173" t="s">
        <v>10</v>
      </c>
      <c r="S320" s="540">
        <v>8682546521489</v>
      </c>
      <c r="T320" s="540">
        <v>8697432125238</v>
      </c>
      <c r="U320" s="540">
        <v>8692586312558</v>
      </c>
      <c r="V320" s="475">
        <v>1704907100</v>
      </c>
      <c r="W320" s="207"/>
    </row>
    <row r="321" spans="1:23" s="114" customFormat="1" ht="78" customHeight="1">
      <c r="A321" s="771" t="s">
        <v>54</v>
      </c>
      <c r="B321" s="407" t="s">
        <v>1183</v>
      </c>
      <c r="C321" s="773" t="s">
        <v>1185</v>
      </c>
      <c r="D321" s="764" t="s">
        <v>1184</v>
      </c>
      <c r="E321" s="767">
        <v>12</v>
      </c>
      <c r="F321" s="767" t="s">
        <v>884</v>
      </c>
      <c r="G321" s="38">
        <v>12</v>
      </c>
      <c r="H321" s="765">
        <v>60</v>
      </c>
      <c r="I321" s="768">
        <v>11</v>
      </c>
      <c r="J321" s="30">
        <f>I321*G321*H321</f>
        <v>7920</v>
      </c>
      <c r="K321" s="8"/>
      <c r="L321" s="27">
        <f t="shared" ref="L321" si="396">J321*K321</f>
        <v>0</v>
      </c>
      <c r="M321" s="31">
        <f t="shared" ref="M321" si="397">O321*K321</f>
        <v>0</v>
      </c>
      <c r="N321" s="31">
        <f t="shared" ref="N321" si="398">P321*K321</f>
        <v>0</v>
      </c>
      <c r="O321" s="777">
        <v>9.5</v>
      </c>
      <c r="P321" s="778">
        <v>2.9000000000000001E-2</v>
      </c>
      <c r="Q321" s="754"/>
      <c r="R321" s="774" t="s">
        <v>13</v>
      </c>
      <c r="S321" s="775">
        <v>6009699761869</v>
      </c>
      <c r="T321" s="775">
        <v>6004940002279</v>
      </c>
      <c r="U321" s="775" t="s">
        <v>536</v>
      </c>
      <c r="V321" s="776">
        <v>1704907100</v>
      </c>
      <c r="W321" s="772"/>
    </row>
    <row r="322" spans="1:23" s="114" customFormat="1" ht="70.5" customHeight="1">
      <c r="A322" s="59" t="s">
        <v>54</v>
      </c>
      <c r="B322" s="402" t="s">
        <v>920</v>
      </c>
      <c r="C322" s="183" t="s">
        <v>932</v>
      </c>
      <c r="D322" s="118" t="s">
        <v>921</v>
      </c>
      <c r="E322" s="377">
        <v>22.4</v>
      </c>
      <c r="F322" s="377" t="s">
        <v>11</v>
      </c>
      <c r="G322" s="38">
        <v>12</v>
      </c>
      <c r="H322" s="117">
        <v>24</v>
      </c>
      <c r="I322" s="29">
        <v>11.5</v>
      </c>
      <c r="J322" s="30">
        <f t="shared" si="385"/>
        <v>3312</v>
      </c>
      <c r="K322" s="8"/>
      <c r="L322" s="27">
        <f t="shared" ref="L322:L327" si="399">J322*K322</f>
        <v>0</v>
      </c>
      <c r="M322" s="31">
        <f t="shared" ref="M322:M327" si="400">O322*K322</f>
        <v>0</v>
      </c>
      <c r="N322" s="31">
        <f t="shared" ref="N322:N327" si="401">P322*K322</f>
        <v>0</v>
      </c>
      <c r="O322" s="364">
        <v>7.25</v>
      </c>
      <c r="P322" s="360">
        <v>1.0999999999999999E-2</v>
      </c>
      <c r="Q322" s="41"/>
      <c r="R322" s="291" t="s">
        <v>10</v>
      </c>
      <c r="S322" s="290">
        <v>8690997026330</v>
      </c>
      <c r="T322" s="290">
        <v>8690997126337</v>
      </c>
      <c r="U322" s="290">
        <v>8690997226334</v>
      </c>
      <c r="V322" s="316">
        <v>1704907100</v>
      </c>
      <c r="W322" s="207"/>
    </row>
    <row r="323" spans="1:23" s="114" customFormat="1" ht="69" customHeight="1">
      <c r="A323" s="59" t="s">
        <v>54</v>
      </c>
      <c r="B323" s="402" t="s">
        <v>922</v>
      </c>
      <c r="C323" s="183" t="s">
        <v>933</v>
      </c>
      <c r="D323" s="118" t="s">
        <v>923</v>
      </c>
      <c r="E323" s="377">
        <v>22.4</v>
      </c>
      <c r="F323" s="377" t="s">
        <v>11</v>
      </c>
      <c r="G323" s="38">
        <v>12</v>
      </c>
      <c r="H323" s="117">
        <v>24</v>
      </c>
      <c r="I323" s="29">
        <v>11.5</v>
      </c>
      <c r="J323" s="30">
        <f t="shared" si="385"/>
        <v>3312</v>
      </c>
      <c r="K323" s="8"/>
      <c r="L323" s="27">
        <f t="shared" si="399"/>
        <v>0</v>
      </c>
      <c r="M323" s="31">
        <f t="shared" si="400"/>
        <v>0</v>
      </c>
      <c r="N323" s="31">
        <f t="shared" si="401"/>
        <v>0</v>
      </c>
      <c r="O323" s="292">
        <v>7.25</v>
      </c>
      <c r="P323" s="281">
        <v>1.0999999999999999E-2</v>
      </c>
      <c r="Q323" s="41"/>
      <c r="R323" s="173" t="s">
        <v>10</v>
      </c>
      <c r="S323" s="97">
        <v>8690997026347</v>
      </c>
      <c r="T323" s="97">
        <v>8690997126344</v>
      </c>
      <c r="U323" s="97">
        <v>8690997226341</v>
      </c>
      <c r="V323" s="316">
        <v>1704907100</v>
      </c>
      <c r="W323" s="207"/>
    </row>
    <row r="324" spans="1:23" s="114" customFormat="1" ht="72.75" customHeight="1">
      <c r="A324" s="59" t="s">
        <v>54</v>
      </c>
      <c r="B324" s="402" t="s">
        <v>924</v>
      </c>
      <c r="C324" s="183" t="s">
        <v>934</v>
      </c>
      <c r="D324" s="118" t="s">
        <v>925</v>
      </c>
      <c r="E324" s="377">
        <v>22.4</v>
      </c>
      <c r="F324" s="377" t="s">
        <v>11</v>
      </c>
      <c r="G324" s="38">
        <v>12</v>
      </c>
      <c r="H324" s="117">
        <v>24</v>
      </c>
      <c r="I324" s="29">
        <v>11.5</v>
      </c>
      <c r="J324" s="30">
        <f t="shared" si="385"/>
        <v>3312</v>
      </c>
      <c r="K324" s="8"/>
      <c r="L324" s="27">
        <f t="shared" si="399"/>
        <v>0</v>
      </c>
      <c r="M324" s="31">
        <f t="shared" si="400"/>
        <v>0</v>
      </c>
      <c r="N324" s="31">
        <f t="shared" si="401"/>
        <v>0</v>
      </c>
      <c r="O324" s="292">
        <v>7.25</v>
      </c>
      <c r="P324" s="281">
        <v>1.0999999999999999E-2</v>
      </c>
      <c r="Q324" s="41"/>
      <c r="R324" s="173" t="s">
        <v>10</v>
      </c>
      <c r="S324" s="97">
        <v>8690997026354</v>
      </c>
      <c r="T324" s="97">
        <v>8690997126351</v>
      </c>
      <c r="U324" s="97">
        <v>8690997226358</v>
      </c>
      <c r="V324" s="316">
        <v>1704907100</v>
      </c>
      <c r="W324" s="207"/>
    </row>
    <row r="325" spans="1:23" s="114" customFormat="1" ht="101.25" customHeight="1">
      <c r="A325" s="59" t="s">
        <v>54</v>
      </c>
      <c r="B325" s="402" t="s">
        <v>926</v>
      </c>
      <c r="C325" s="183" t="s">
        <v>935</v>
      </c>
      <c r="D325" s="118" t="s">
        <v>927</v>
      </c>
      <c r="E325" s="377">
        <v>22.4</v>
      </c>
      <c r="F325" s="377" t="s">
        <v>11</v>
      </c>
      <c r="G325" s="38">
        <v>12</v>
      </c>
      <c r="H325" s="117">
        <v>24</v>
      </c>
      <c r="I325" s="29">
        <v>11.5</v>
      </c>
      <c r="J325" s="30">
        <f t="shared" si="385"/>
        <v>3312</v>
      </c>
      <c r="K325" s="8"/>
      <c r="L325" s="27">
        <f t="shared" si="399"/>
        <v>0</v>
      </c>
      <c r="M325" s="31">
        <f t="shared" si="400"/>
        <v>0</v>
      </c>
      <c r="N325" s="31">
        <f t="shared" si="401"/>
        <v>0</v>
      </c>
      <c r="O325" s="292">
        <v>7.25</v>
      </c>
      <c r="P325" s="281">
        <v>1.0999999999999999E-2</v>
      </c>
      <c r="Q325" s="41"/>
      <c r="R325" s="173" t="s">
        <v>10</v>
      </c>
      <c r="S325" s="97">
        <v>8690997026361</v>
      </c>
      <c r="T325" s="97">
        <v>8690997126368</v>
      </c>
      <c r="U325" s="97">
        <v>8690997226365</v>
      </c>
      <c r="V325" s="316">
        <v>1704907100</v>
      </c>
      <c r="W325" s="207"/>
    </row>
    <row r="326" spans="1:23" s="114" customFormat="1" ht="70.5" customHeight="1">
      <c r="A326" s="59" t="s">
        <v>54</v>
      </c>
      <c r="B326" s="402" t="s">
        <v>928</v>
      </c>
      <c r="C326" s="183" t="s">
        <v>937</v>
      </c>
      <c r="D326" s="118" t="s">
        <v>929</v>
      </c>
      <c r="E326" s="377">
        <v>22.4</v>
      </c>
      <c r="F326" s="377" t="s">
        <v>11</v>
      </c>
      <c r="G326" s="38">
        <v>12</v>
      </c>
      <c r="H326" s="117">
        <v>24</v>
      </c>
      <c r="I326" s="29">
        <v>11.5</v>
      </c>
      <c r="J326" s="30">
        <f t="shared" si="385"/>
        <v>3312</v>
      </c>
      <c r="K326" s="8"/>
      <c r="L326" s="27">
        <f t="shared" si="399"/>
        <v>0</v>
      </c>
      <c r="M326" s="31">
        <f t="shared" si="400"/>
        <v>0</v>
      </c>
      <c r="N326" s="31">
        <f t="shared" si="401"/>
        <v>0</v>
      </c>
      <c r="O326" s="292">
        <v>7.25</v>
      </c>
      <c r="P326" s="281">
        <v>1.0999999999999999E-2</v>
      </c>
      <c r="Q326" s="41"/>
      <c r="R326" s="173" t="s">
        <v>10</v>
      </c>
      <c r="S326" s="97">
        <v>8690997026378</v>
      </c>
      <c r="T326" s="97">
        <v>8690997126375</v>
      </c>
      <c r="U326" s="97">
        <v>8690997226372</v>
      </c>
      <c r="V326" s="316">
        <v>1704907100</v>
      </c>
      <c r="W326" s="207"/>
    </row>
    <row r="327" spans="1:23" s="114" customFormat="1" ht="101.25" customHeight="1">
      <c r="A327" s="59" t="s">
        <v>54</v>
      </c>
      <c r="B327" s="402" t="s">
        <v>930</v>
      </c>
      <c r="C327" s="183" t="s">
        <v>936</v>
      </c>
      <c r="D327" s="118" t="s">
        <v>931</v>
      </c>
      <c r="E327" s="377">
        <v>22.4</v>
      </c>
      <c r="F327" s="377" t="s">
        <v>11</v>
      </c>
      <c r="G327" s="38">
        <v>12</v>
      </c>
      <c r="H327" s="117">
        <v>24</v>
      </c>
      <c r="I327" s="29">
        <v>11.5</v>
      </c>
      <c r="J327" s="30">
        <f t="shared" si="385"/>
        <v>3312</v>
      </c>
      <c r="K327" s="8"/>
      <c r="L327" s="27">
        <f t="shared" si="399"/>
        <v>0</v>
      </c>
      <c r="M327" s="31">
        <f t="shared" si="400"/>
        <v>0</v>
      </c>
      <c r="N327" s="31">
        <f t="shared" si="401"/>
        <v>0</v>
      </c>
      <c r="O327" s="292">
        <v>7.25</v>
      </c>
      <c r="P327" s="281">
        <v>1.0999999999999999E-2</v>
      </c>
      <c r="Q327" s="41"/>
      <c r="R327" s="173" t="s">
        <v>10</v>
      </c>
      <c r="S327" s="97">
        <v>8690997026385</v>
      </c>
      <c r="T327" s="97">
        <v>8690997126382</v>
      </c>
      <c r="U327" s="97">
        <v>8690997226389</v>
      </c>
      <c r="V327" s="316">
        <v>1704907100</v>
      </c>
      <c r="W327" s="207"/>
    </row>
    <row r="328" spans="1:23" s="114" customFormat="1" ht="101.25" customHeight="1">
      <c r="A328" s="59" t="s">
        <v>54</v>
      </c>
      <c r="B328" s="402" t="s">
        <v>821</v>
      </c>
      <c r="C328" s="10" t="s">
        <v>1031</v>
      </c>
      <c r="D328" s="110" t="s">
        <v>822</v>
      </c>
      <c r="E328" s="377">
        <v>10</v>
      </c>
      <c r="F328" s="377" t="s">
        <v>33</v>
      </c>
      <c r="G328" s="117">
        <v>6</v>
      </c>
      <c r="H328" s="117">
        <v>24</v>
      </c>
      <c r="I328" s="258">
        <v>28.5</v>
      </c>
      <c r="J328" s="261">
        <f t="shared" si="385"/>
        <v>4104</v>
      </c>
      <c r="K328" s="8"/>
      <c r="L328" s="27">
        <f t="shared" si="389"/>
        <v>0</v>
      </c>
      <c r="M328" s="31">
        <f t="shared" si="390"/>
        <v>0</v>
      </c>
      <c r="N328" s="31">
        <f t="shared" si="391"/>
        <v>0</v>
      </c>
      <c r="O328" s="519">
        <v>4.82</v>
      </c>
      <c r="P328" s="520">
        <v>4.4999999999999998E-2</v>
      </c>
      <c r="Q328" s="41"/>
      <c r="R328" s="291" t="s">
        <v>13</v>
      </c>
      <c r="S328" s="516">
        <v>6948210602987</v>
      </c>
      <c r="T328" s="516">
        <v>6948210602994</v>
      </c>
      <c r="U328" s="516">
        <v>6948210603007</v>
      </c>
      <c r="V328" s="323">
        <v>1704907100</v>
      </c>
      <c r="W328" s="207"/>
    </row>
    <row r="329" spans="1:23" ht="57.75" customHeight="1">
      <c r="A329" s="68"/>
      <c r="B329" s="415"/>
      <c r="C329" s="1"/>
      <c r="D329" s="3" t="s">
        <v>91</v>
      </c>
      <c r="E329" s="684"/>
      <c r="F329" s="6"/>
      <c r="G329" s="6"/>
      <c r="H329" s="6"/>
      <c r="I329" s="4"/>
      <c r="J329" s="4"/>
      <c r="K329" s="232" t="s">
        <v>50</v>
      </c>
      <c r="L329" s="4"/>
      <c r="M329" s="45"/>
      <c r="N329" s="4"/>
      <c r="O329" s="295"/>
      <c r="P329" s="296"/>
      <c r="Q329" s="43"/>
      <c r="R329" s="345"/>
      <c r="S329" s="349"/>
      <c r="T329" s="349"/>
      <c r="U329" s="350"/>
      <c r="V329" s="351"/>
      <c r="W329" s="308"/>
    </row>
    <row r="330" spans="1:23" s="129" customFormat="1" ht="112.5" customHeight="1" outlineLevel="1">
      <c r="A330" s="58" t="s">
        <v>54</v>
      </c>
      <c r="B330" s="402" t="s">
        <v>376</v>
      </c>
      <c r="C330" s="505" t="s">
        <v>1139</v>
      </c>
      <c r="D330" s="110" t="s">
        <v>1128</v>
      </c>
      <c r="E330" s="377">
        <v>3</v>
      </c>
      <c r="F330" s="377" t="s">
        <v>11</v>
      </c>
      <c r="G330" s="117">
        <v>12</v>
      </c>
      <c r="H330" s="117">
        <v>24</v>
      </c>
      <c r="I330" s="258">
        <v>4.5</v>
      </c>
      <c r="J330" s="259">
        <v>1296</v>
      </c>
      <c r="K330" s="46"/>
      <c r="L330" s="27">
        <f t="shared" ref="L330:L334" si="402">J330*K330</f>
        <v>0</v>
      </c>
      <c r="M330" s="31">
        <f t="shared" ref="M330:M334" si="403">O330*K330</f>
        <v>0</v>
      </c>
      <c r="N330" s="31">
        <f t="shared" ref="N330:N334" si="404">P330*K330</f>
        <v>0</v>
      </c>
      <c r="O330" s="600">
        <v>1.5</v>
      </c>
      <c r="P330" s="601">
        <v>0.01</v>
      </c>
      <c r="Q330" s="42"/>
      <c r="R330" s="173" t="s">
        <v>13</v>
      </c>
      <c r="S330" s="16">
        <v>6948210601232</v>
      </c>
      <c r="T330" s="16">
        <v>6948210601263</v>
      </c>
      <c r="U330" s="16">
        <v>6948210601270</v>
      </c>
      <c r="V330" s="547">
        <v>1704109009</v>
      </c>
      <c r="W330" s="135"/>
    </row>
    <row r="331" spans="1:23" s="129" customFormat="1" ht="110.25" customHeight="1" outlineLevel="1">
      <c r="A331" s="58" t="s">
        <v>54</v>
      </c>
      <c r="B331" s="402" t="s">
        <v>378</v>
      </c>
      <c r="C331" s="505" t="s">
        <v>1140</v>
      </c>
      <c r="D331" s="110" t="s">
        <v>1129</v>
      </c>
      <c r="E331" s="377">
        <v>3</v>
      </c>
      <c r="F331" s="377" t="s">
        <v>11</v>
      </c>
      <c r="G331" s="117">
        <v>12</v>
      </c>
      <c r="H331" s="117">
        <v>24</v>
      </c>
      <c r="I331" s="258">
        <v>4.5</v>
      </c>
      <c r="J331" s="259">
        <v>1296</v>
      </c>
      <c r="K331" s="46"/>
      <c r="L331" s="27">
        <f>J331*K331</f>
        <v>0</v>
      </c>
      <c r="M331" s="31">
        <f>O331*K331</f>
        <v>0</v>
      </c>
      <c r="N331" s="31">
        <f>P331*K331</f>
        <v>0</v>
      </c>
      <c r="O331" s="600">
        <v>1.5</v>
      </c>
      <c r="P331" s="601">
        <v>0.01</v>
      </c>
      <c r="Q331" s="42"/>
      <c r="R331" s="173" t="s">
        <v>13</v>
      </c>
      <c r="S331" s="16">
        <v>6948210601218</v>
      </c>
      <c r="T331" s="16">
        <v>6948210601249</v>
      </c>
      <c r="U331" s="16">
        <v>6948210601287</v>
      </c>
      <c r="V331" s="547">
        <v>1704109009</v>
      </c>
      <c r="W331" s="135"/>
    </row>
    <row r="332" spans="1:23" s="129" customFormat="1" ht="112.5" customHeight="1" outlineLevel="1">
      <c r="A332" s="58" t="s">
        <v>54</v>
      </c>
      <c r="B332" s="402" t="s">
        <v>377</v>
      </c>
      <c r="C332" s="505" t="s">
        <v>1141</v>
      </c>
      <c r="D332" s="110" t="s">
        <v>1130</v>
      </c>
      <c r="E332" s="377">
        <v>3</v>
      </c>
      <c r="F332" s="377" t="s">
        <v>11</v>
      </c>
      <c r="G332" s="117">
        <v>12</v>
      </c>
      <c r="H332" s="117">
        <v>24</v>
      </c>
      <c r="I332" s="258">
        <v>4.5</v>
      </c>
      <c r="J332" s="259">
        <v>1296</v>
      </c>
      <c r="K332" s="46"/>
      <c r="L332" s="27">
        <f t="shared" si="402"/>
        <v>0</v>
      </c>
      <c r="M332" s="31">
        <f t="shared" si="403"/>
        <v>0</v>
      </c>
      <c r="N332" s="31">
        <f t="shared" si="404"/>
        <v>0</v>
      </c>
      <c r="O332" s="600">
        <v>1.5</v>
      </c>
      <c r="P332" s="601">
        <v>0.01</v>
      </c>
      <c r="Q332" s="42"/>
      <c r="R332" s="173" t="s">
        <v>13</v>
      </c>
      <c r="S332" s="16">
        <v>6948210601218</v>
      </c>
      <c r="T332" s="16">
        <v>6948210601249</v>
      </c>
      <c r="U332" s="16">
        <v>6948210601287</v>
      </c>
      <c r="V332" s="547">
        <v>1704109009</v>
      </c>
      <c r="W332" s="135"/>
    </row>
    <row r="333" spans="1:23" s="86" customFormat="1" ht="107.25" customHeight="1">
      <c r="A333" s="60" t="s">
        <v>71</v>
      </c>
      <c r="B333" s="402" t="s">
        <v>100</v>
      </c>
      <c r="C333" s="10" t="s">
        <v>1058</v>
      </c>
      <c r="D333" s="110" t="s">
        <v>101</v>
      </c>
      <c r="E333" s="377">
        <v>3.8</v>
      </c>
      <c r="F333" s="377" t="s">
        <v>102</v>
      </c>
      <c r="G333" s="38">
        <v>18</v>
      </c>
      <c r="H333" s="117">
        <v>35</v>
      </c>
      <c r="I333" s="29">
        <v>5.01</v>
      </c>
      <c r="J333" s="30">
        <f t="shared" ref="J333:J343" si="405">I333*G333*H333</f>
        <v>3156.2999999999997</v>
      </c>
      <c r="K333" s="8"/>
      <c r="L333" s="27">
        <f t="shared" si="402"/>
        <v>0</v>
      </c>
      <c r="M333" s="31">
        <f t="shared" si="403"/>
        <v>0</v>
      </c>
      <c r="N333" s="31">
        <f t="shared" si="404"/>
        <v>0</v>
      </c>
      <c r="O333" s="633">
        <v>2.39</v>
      </c>
      <c r="P333" s="634">
        <v>1.9199999999999998E-2</v>
      </c>
      <c r="Q333" s="41"/>
      <c r="R333" s="172" t="s">
        <v>56</v>
      </c>
      <c r="S333" s="16">
        <v>4606157006047</v>
      </c>
      <c r="T333" s="16">
        <v>4606157006054</v>
      </c>
      <c r="U333" s="56">
        <v>14606157006044</v>
      </c>
      <c r="V333" s="315"/>
      <c r="W333" s="305" t="s">
        <v>134</v>
      </c>
    </row>
    <row r="334" spans="1:23" s="86" customFormat="1" ht="103.5" customHeight="1">
      <c r="A334" s="60" t="s">
        <v>71</v>
      </c>
      <c r="B334" s="402" t="s">
        <v>103</v>
      </c>
      <c r="C334" s="10" t="s">
        <v>1065</v>
      </c>
      <c r="D334" s="110" t="s">
        <v>104</v>
      </c>
      <c r="E334" s="377">
        <v>3.8</v>
      </c>
      <c r="F334" s="377" t="s">
        <v>102</v>
      </c>
      <c r="G334" s="38">
        <v>18</v>
      </c>
      <c r="H334" s="117">
        <v>35</v>
      </c>
      <c r="I334" s="29">
        <v>5.01</v>
      </c>
      <c r="J334" s="30">
        <f t="shared" si="405"/>
        <v>3156.2999999999997</v>
      </c>
      <c r="K334" s="8"/>
      <c r="L334" s="27">
        <f t="shared" si="402"/>
        <v>0</v>
      </c>
      <c r="M334" s="31">
        <f t="shared" si="403"/>
        <v>0</v>
      </c>
      <c r="N334" s="31">
        <f t="shared" si="404"/>
        <v>0</v>
      </c>
      <c r="O334" s="168">
        <v>2.39</v>
      </c>
      <c r="P334" s="169">
        <v>1.9199999999999998E-2</v>
      </c>
      <c r="Q334" s="41"/>
      <c r="R334" s="172" t="s">
        <v>56</v>
      </c>
      <c r="S334" s="16">
        <v>4606157006023</v>
      </c>
      <c r="T334" s="16">
        <v>4606157006030</v>
      </c>
      <c r="U334" s="56">
        <v>14606157006020</v>
      </c>
      <c r="V334" s="73"/>
      <c r="W334" s="305" t="s">
        <v>132</v>
      </c>
    </row>
    <row r="335" spans="1:23" s="86" customFormat="1" ht="70.5" customHeight="1">
      <c r="A335" s="60" t="s">
        <v>54</v>
      </c>
      <c r="B335" s="402" t="s">
        <v>329</v>
      </c>
      <c r="C335" s="10" t="s">
        <v>740</v>
      </c>
      <c r="D335" s="110" t="s">
        <v>330</v>
      </c>
      <c r="E335" s="377">
        <v>1</v>
      </c>
      <c r="F335" s="377" t="s">
        <v>19</v>
      </c>
      <c r="G335" s="38">
        <v>12</v>
      </c>
      <c r="H335" s="117">
        <v>36</v>
      </c>
      <c r="I335" s="258">
        <v>5.23</v>
      </c>
      <c r="J335" s="259">
        <f t="shared" si="405"/>
        <v>2259.36</v>
      </c>
      <c r="K335" s="8"/>
      <c r="L335" s="27">
        <f t="shared" ref="L335" si="406">J335*K335</f>
        <v>0</v>
      </c>
      <c r="M335" s="31">
        <f t="shared" ref="M335" si="407">O335*K335</f>
        <v>0</v>
      </c>
      <c r="N335" s="31">
        <f t="shared" ref="N335" si="408">P335*K335</f>
        <v>0</v>
      </c>
      <c r="O335" s="104">
        <v>2.3000000000000003</v>
      </c>
      <c r="P335" s="245">
        <v>2.1299999999999999E-2</v>
      </c>
      <c r="Q335" s="41"/>
      <c r="R335" s="187" t="s">
        <v>52</v>
      </c>
      <c r="S335" s="263">
        <v>6957342910075</v>
      </c>
      <c r="T335" s="263">
        <v>6957342910082</v>
      </c>
      <c r="U335" s="263">
        <v>6957342909970</v>
      </c>
      <c r="V335" s="73"/>
      <c r="W335" s="305"/>
    </row>
    <row r="336" spans="1:23" s="121" customFormat="1" ht="103.5" customHeight="1">
      <c r="A336" s="60" t="s">
        <v>54</v>
      </c>
      <c r="B336" s="402" t="s">
        <v>161</v>
      </c>
      <c r="C336" s="10" t="s">
        <v>741</v>
      </c>
      <c r="D336" s="89" t="s">
        <v>588</v>
      </c>
      <c r="E336" s="377">
        <v>1</v>
      </c>
      <c r="F336" s="377" t="s">
        <v>19</v>
      </c>
      <c r="G336" s="38">
        <v>12</v>
      </c>
      <c r="H336" s="117">
        <v>36</v>
      </c>
      <c r="I336" s="258">
        <v>6.95</v>
      </c>
      <c r="J336" s="259">
        <f t="shared" si="405"/>
        <v>3002.4</v>
      </c>
      <c r="K336" s="8"/>
      <c r="L336" s="27">
        <f>J336*K336</f>
        <v>0</v>
      </c>
      <c r="M336" s="31">
        <f>O336*K336</f>
        <v>0</v>
      </c>
      <c r="N336" s="31">
        <f>P336*K336</f>
        <v>0</v>
      </c>
      <c r="O336" s="519">
        <v>2.4</v>
      </c>
      <c r="P336" s="601">
        <v>2.1999999999999999E-2</v>
      </c>
      <c r="Q336" s="41"/>
      <c r="R336" s="178" t="s">
        <v>52</v>
      </c>
      <c r="S336" s="635">
        <v>6957342916633</v>
      </c>
      <c r="T336" s="635">
        <v>6957342916626</v>
      </c>
      <c r="U336" s="635">
        <v>6957342916619</v>
      </c>
      <c r="V336" s="319">
        <v>1704907100</v>
      </c>
      <c r="W336" s="309"/>
    </row>
    <row r="337" spans="1:23" s="121" customFormat="1" ht="103.35" customHeight="1">
      <c r="A337" s="60" t="s">
        <v>54</v>
      </c>
      <c r="B337" s="402" t="s">
        <v>155</v>
      </c>
      <c r="C337" s="10" t="s">
        <v>525</v>
      </c>
      <c r="D337" s="110" t="s">
        <v>601</v>
      </c>
      <c r="E337" s="377">
        <v>1</v>
      </c>
      <c r="F337" s="377" t="s">
        <v>19</v>
      </c>
      <c r="G337" s="38">
        <v>12</v>
      </c>
      <c r="H337" s="117">
        <v>36</v>
      </c>
      <c r="I337" s="258">
        <v>6.95</v>
      </c>
      <c r="J337" s="259">
        <f t="shared" si="405"/>
        <v>3002.4</v>
      </c>
      <c r="K337" s="8"/>
      <c r="L337" s="27">
        <f>J337*K337</f>
        <v>0</v>
      </c>
      <c r="M337" s="31">
        <f>O337*K337</f>
        <v>0</v>
      </c>
      <c r="N337" s="31">
        <f>P337*K337</f>
        <v>0</v>
      </c>
      <c r="O337" s="519">
        <v>2.5</v>
      </c>
      <c r="P337" s="601">
        <v>1.6E-2</v>
      </c>
      <c r="Q337" s="41"/>
      <c r="R337" s="178" t="s">
        <v>52</v>
      </c>
      <c r="S337" s="632">
        <v>6957342916688</v>
      </c>
      <c r="T337" s="632">
        <v>6957342916671</v>
      </c>
      <c r="U337" s="632">
        <v>6957342916602</v>
      </c>
      <c r="V337" s="319">
        <v>1704907100</v>
      </c>
      <c r="W337" s="309"/>
    </row>
    <row r="338" spans="1:23" s="121" customFormat="1" ht="78" customHeight="1">
      <c r="A338" s="60" t="s">
        <v>54</v>
      </c>
      <c r="B338" s="402" t="s">
        <v>849</v>
      </c>
      <c r="C338" s="183" t="s">
        <v>862</v>
      </c>
      <c r="D338" s="110" t="s">
        <v>861</v>
      </c>
      <c r="E338" s="377">
        <v>1</v>
      </c>
      <c r="F338" s="377" t="s">
        <v>19</v>
      </c>
      <c r="G338" s="38">
        <v>12</v>
      </c>
      <c r="H338" s="117">
        <v>36</v>
      </c>
      <c r="I338" s="258">
        <v>7.15</v>
      </c>
      <c r="J338" s="259">
        <f t="shared" si="405"/>
        <v>3088.8</v>
      </c>
      <c r="K338" s="8"/>
      <c r="L338" s="27">
        <f>J338*K338</f>
        <v>0</v>
      </c>
      <c r="M338" s="31">
        <f>O338*K338</f>
        <v>0</v>
      </c>
      <c r="N338" s="31">
        <f>P338*K338</f>
        <v>0</v>
      </c>
      <c r="O338" s="519">
        <v>2.3000000000000003</v>
      </c>
      <c r="P338" s="601">
        <v>2.1000000000000001E-2</v>
      </c>
      <c r="Q338" s="41"/>
      <c r="R338" s="187" t="s">
        <v>52</v>
      </c>
      <c r="S338" s="540">
        <v>6974887999358</v>
      </c>
      <c r="T338" s="540">
        <v>6974887999365</v>
      </c>
      <c r="U338" s="540">
        <v>6974887999372</v>
      </c>
      <c r="V338" s="319">
        <v>1704907100</v>
      </c>
      <c r="W338" s="309"/>
    </row>
    <row r="339" spans="1:23" s="121" customFormat="1" ht="78.75" customHeight="1">
      <c r="A339" s="525" t="s">
        <v>54</v>
      </c>
      <c r="B339" s="532" t="s">
        <v>1013</v>
      </c>
      <c r="C339" s="537" t="s">
        <v>1015</v>
      </c>
      <c r="D339" s="533" t="s">
        <v>1014</v>
      </c>
      <c r="E339" s="685">
        <v>1</v>
      </c>
      <c r="F339" s="685" t="s">
        <v>19</v>
      </c>
      <c r="G339" s="38">
        <v>12</v>
      </c>
      <c r="H339" s="526">
        <v>36</v>
      </c>
      <c r="I339" s="536">
        <v>7.5</v>
      </c>
      <c r="J339" s="30">
        <f>I339*G339*H339</f>
        <v>3240</v>
      </c>
      <c r="K339" s="8"/>
      <c r="L339" s="27">
        <f>J339*K339</f>
        <v>0</v>
      </c>
      <c r="M339" s="527">
        <f>O339*K339</f>
        <v>0</v>
      </c>
      <c r="N339" s="527">
        <f>P339*K339</f>
        <v>0</v>
      </c>
      <c r="O339" s="519">
        <v>2.0234122287968441</v>
      </c>
      <c r="P339" s="520">
        <v>2.1000000000000001E-2</v>
      </c>
      <c r="Q339" s="528"/>
      <c r="R339" s="529" t="s">
        <v>52</v>
      </c>
      <c r="S339" s="516">
        <v>6957342910037</v>
      </c>
      <c r="T339" s="516">
        <v>6957342910044</v>
      </c>
      <c r="U339" s="516">
        <v>6957342909963</v>
      </c>
      <c r="V339" s="530">
        <v>1704907100</v>
      </c>
      <c r="W339" s="531"/>
    </row>
    <row r="340" spans="1:23" s="121" customFormat="1" ht="78.75" customHeight="1">
      <c r="A340" s="60" t="s">
        <v>54</v>
      </c>
      <c r="B340" s="402" t="s">
        <v>264</v>
      </c>
      <c r="C340" s="10" t="s">
        <v>746</v>
      </c>
      <c r="D340" s="110" t="s">
        <v>295</v>
      </c>
      <c r="E340" s="377">
        <v>1</v>
      </c>
      <c r="F340" s="377" t="s">
        <v>19</v>
      </c>
      <c r="G340" s="117">
        <v>12</v>
      </c>
      <c r="H340" s="117">
        <v>36</v>
      </c>
      <c r="I340" s="258">
        <v>7.65</v>
      </c>
      <c r="J340" s="259">
        <f t="shared" si="405"/>
        <v>3304.8</v>
      </c>
      <c r="K340" s="8"/>
      <c r="L340" s="27">
        <f t="shared" ref="L340" si="409">J340*K340</f>
        <v>0</v>
      </c>
      <c r="M340" s="31">
        <f t="shared" ref="M340" si="410">O340*K340</f>
        <v>0</v>
      </c>
      <c r="N340" s="31">
        <f t="shared" ref="N340" si="411">P340*K340</f>
        <v>0</v>
      </c>
      <c r="O340" s="174">
        <v>2.4</v>
      </c>
      <c r="P340" s="174">
        <v>2.5739999999999999E-2</v>
      </c>
      <c r="Q340" s="41"/>
      <c r="R340" s="187" t="s">
        <v>52</v>
      </c>
      <c r="S340" s="160">
        <v>6957342916787</v>
      </c>
      <c r="T340" s="159">
        <v>6957342916770</v>
      </c>
      <c r="U340" s="161">
        <v>6957342916701</v>
      </c>
      <c r="V340" s="319"/>
      <c r="W340" s="309"/>
    </row>
    <row r="341" spans="1:23" s="121" customFormat="1" ht="73.5" customHeight="1">
      <c r="A341" s="60" t="s">
        <v>54</v>
      </c>
      <c r="B341" s="402" t="s">
        <v>185</v>
      </c>
      <c r="C341" s="10" t="s">
        <v>747</v>
      </c>
      <c r="D341" s="110" t="s">
        <v>186</v>
      </c>
      <c r="E341" s="377">
        <v>1</v>
      </c>
      <c r="F341" s="377" t="s">
        <v>19</v>
      </c>
      <c r="G341" s="117">
        <v>12</v>
      </c>
      <c r="H341" s="117">
        <v>36</v>
      </c>
      <c r="I341" s="258">
        <v>7.65</v>
      </c>
      <c r="J341" s="259">
        <f t="shared" si="405"/>
        <v>3304.8</v>
      </c>
      <c r="K341" s="8"/>
      <c r="L341" s="27">
        <f>J341*K341</f>
        <v>0</v>
      </c>
      <c r="M341" s="31">
        <f>O341*K341</f>
        <v>0</v>
      </c>
      <c r="N341" s="31">
        <f>P341*K341</f>
        <v>0</v>
      </c>
      <c r="O341" s="600">
        <v>2.2000000000000002</v>
      </c>
      <c r="P341" s="601">
        <v>2.1999999999999999E-2</v>
      </c>
      <c r="Q341" s="41"/>
      <c r="R341" s="172" t="s">
        <v>13</v>
      </c>
      <c r="S341" s="540">
        <v>6957342915827</v>
      </c>
      <c r="T341" s="540">
        <v>6957342916794</v>
      </c>
      <c r="U341" s="540">
        <v>6957342916671</v>
      </c>
      <c r="V341" s="332">
        <v>1704907100</v>
      </c>
      <c r="W341" s="309"/>
    </row>
    <row r="342" spans="1:23" s="121" customFormat="1" ht="107.25" customHeight="1">
      <c r="A342" s="60" t="s">
        <v>54</v>
      </c>
      <c r="B342" s="402" t="s">
        <v>227</v>
      </c>
      <c r="C342" s="10" t="s">
        <v>748</v>
      </c>
      <c r="D342" s="110" t="s">
        <v>587</v>
      </c>
      <c r="E342" s="377">
        <v>1</v>
      </c>
      <c r="F342" s="377" t="s">
        <v>19</v>
      </c>
      <c r="G342" s="38">
        <v>12</v>
      </c>
      <c r="H342" s="117">
        <v>36</v>
      </c>
      <c r="I342" s="258">
        <v>7.65</v>
      </c>
      <c r="J342" s="259">
        <f t="shared" si="405"/>
        <v>3304.8</v>
      </c>
      <c r="K342" s="8"/>
      <c r="L342" s="27">
        <f>J342*K342</f>
        <v>0</v>
      </c>
      <c r="M342" s="31">
        <f>O342*K342</f>
        <v>0</v>
      </c>
      <c r="N342" s="31">
        <f>P342*K342</f>
        <v>0</v>
      </c>
      <c r="O342" s="292">
        <v>3.1</v>
      </c>
      <c r="P342" s="281">
        <v>2.3E-2</v>
      </c>
      <c r="Q342" s="41"/>
      <c r="R342" s="178" t="s">
        <v>52</v>
      </c>
      <c r="S342" s="34">
        <v>6957342916145</v>
      </c>
      <c r="T342" s="34">
        <v>6957342916138</v>
      </c>
      <c r="U342" s="34">
        <v>6957342916121</v>
      </c>
      <c r="V342" s="316">
        <v>1704907100</v>
      </c>
      <c r="W342" s="309"/>
    </row>
    <row r="343" spans="1:23" s="114" customFormat="1" ht="99.75" customHeight="1">
      <c r="A343" s="60" t="s">
        <v>54</v>
      </c>
      <c r="B343" s="402" t="s">
        <v>160</v>
      </c>
      <c r="C343" s="10" t="s">
        <v>749</v>
      </c>
      <c r="D343" s="118" t="s">
        <v>294</v>
      </c>
      <c r="E343" s="377">
        <v>1</v>
      </c>
      <c r="F343" s="377" t="s">
        <v>19</v>
      </c>
      <c r="G343" s="38">
        <v>12</v>
      </c>
      <c r="H343" s="117">
        <v>36</v>
      </c>
      <c r="I343" s="258">
        <v>7.65</v>
      </c>
      <c r="J343" s="259">
        <f t="shared" si="405"/>
        <v>3304.8</v>
      </c>
      <c r="K343" s="8"/>
      <c r="L343" s="27">
        <f>J343*K343</f>
        <v>0</v>
      </c>
      <c r="M343" s="31">
        <f>O343*K343</f>
        <v>0</v>
      </c>
      <c r="N343" s="31">
        <f>P343*K343</f>
        <v>0</v>
      </c>
      <c r="O343" s="810">
        <v>2.2000000000000002</v>
      </c>
      <c r="P343" s="811">
        <v>2.4E-2</v>
      </c>
      <c r="Q343" s="41"/>
      <c r="R343" s="173" t="s">
        <v>13</v>
      </c>
      <c r="S343" s="809">
        <v>6957342916732</v>
      </c>
      <c r="T343" s="809">
        <v>6957342916886</v>
      </c>
      <c r="U343" s="809">
        <v>6957342916695</v>
      </c>
      <c r="V343" s="316">
        <v>1704907100</v>
      </c>
      <c r="W343" s="207"/>
    </row>
    <row r="344" spans="1:23" s="86" customFormat="1" ht="101.25" customHeight="1" outlineLevel="1">
      <c r="A344" s="58" t="s">
        <v>54</v>
      </c>
      <c r="B344" s="402" t="s">
        <v>265</v>
      </c>
      <c r="C344" s="10" t="s">
        <v>848</v>
      </c>
      <c r="D344" s="118" t="s">
        <v>394</v>
      </c>
      <c r="E344" s="377">
        <v>1</v>
      </c>
      <c r="F344" s="377" t="s">
        <v>19</v>
      </c>
      <c r="G344" s="38">
        <v>12</v>
      </c>
      <c r="H344" s="117">
        <v>36</v>
      </c>
      <c r="I344" s="29">
        <v>8.9499999999999993</v>
      </c>
      <c r="J344" s="30">
        <f>G344*H344*I344</f>
        <v>3866.3999999999996</v>
      </c>
      <c r="K344" s="46"/>
      <c r="L344" s="27">
        <f>J344*K344</f>
        <v>0</v>
      </c>
      <c r="M344" s="31">
        <f>O344*K344</f>
        <v>0</v>
      </c>
      <c r="N344" s="31">
        <f>P344*K344</f>
        <v>0</v>
      </c>
      <c r="O344" s="806">
        <v>2</v>
      </c>
      <c r="P344" s="807">
        <v>2.1000000000000001E-2</v>
      </c>
      <c r="Q344" s="42"/>
      <c r="R344" s="336" t="s">
        <v>52</v>
      </c>
      <c r="S344" s="805">
        <v>6974887991239</v>
      </c>
      <c r="T344" s="805">
        <v>6974887991246</v>
      </c>
      <c r="U344" s="805">
        <v>6974887991222</v>
      </c>
      <c r="V344" s="392">
        <v>1704907100</v>
      </c>
      <c r="W344" s="156"/>
    </row>
    <row r="345" spans="1:23" ht="57.75" customHeight="1">
      <c r="A345" s="68"/>
      <c r="B345" s="415"/>
      <c r="C345" s="1"/>
      <c r="D345" s="3" t="s">
        <v>15</v>
      </c>
      <c r="E345" s="684"/>
      <c r="F345" s="6"/>
      <c r="G345" s="6"/>
      <c r="H345" s="6"/>
      <c r="I345" s="4"/>
      <c r="J345" s="4"/>
      <c r="K345" s="232" t="s">
        <v>50</v>
      </c>
      <c r="L345" s="4"/>
      <c r="M345" s="45"/>
      <c r="N345" s="4"/>
      <c r="O345" s="102"/>
      <c r="P345" s="103"/>
      <c r="Q345" s="43"/>
      <c r="R345" s="172"/>
      <c r="S345" s="16"/>
      <c r="T345" s="16"/>
      <c r="U345" s="75"/>
      <c r="V345" s="318"/>
      <c r="W345" s="298"/>
    </row>
    <row r="346" spans="1:23" s="86" customFormat="1" ht="72.75" customHeight="1">
      <c r="A346" s="60" t="s">
        <v>54</v>
      </c>
      <c r="B346" s="402" t="s">
        <v>153</v>
      </c>
      <c r="C346" s="10" t="s">
        <v>584</v>
      </c>
      <c r="D346" s="110" t="s">
        <v>1089</v>
      </c>
      <c r="E346" s="377">
        <v>6</v>
      </c>
      <c r="F346" s="377" t="s">
        <v>152</v>
      </c>
      <c r="G346" s="38">
        <v>18</v>
      </c>
      <c r="H346" s="117">
        <v>30</v>
      </c>
      <c r="I346" s="29">
        <v>3.78</v>
      </c>
      <c r="J346" s="32">
        <f t="shared" ref="J346:J349" si="412">I346*G346*H346</f>
        <v>2041.1999999999998</v>
      </c>
      <c r="K346" s="8"/>
      <c r="L346" s="27">
        <f t="shared" ref="L346:L352" si="413">J346*K346</f>
        <v>0</v>
      </c>
      <c r="M346" s="31">
        <f t="shared" ref="M346:M352" si="414">O346*K346</f>
        <v>0</v>
      </c>
      <c r="N346" s="31">
        <f t="shared" ref="N346:N352" si="415">P346*K346</f>
        <v>0</v>
      </c>
      <c r="O346" s="283">
        <v>4.2300000000000004</v>
      </c>
      <c r="P346" s="281">
        <v>6.0000000000000001E-3</v>
      </c>
      <c r="Q346" s="41"/>
      <c r="R346" s="210" t="s">
        <v>52</v>
      </c>
      <c r="S346" s="16">
        <v>6971066329968</v>
      </c>
      <c r="T346" s="16">
        <v>6971066329623</v>
      </c>
      <c r="U346" s="16">
        <v>6971066322341</v>
      </c>
      <c r="V346" s="323">
        <v>1704906200</v>
      </c>
      <c r="W346" s="156"/>
    </row>
    <row r="347" spans="1:23" s="86" customFormat="1" ht="104.25" customHeight="1">
      <c r="A347" s="253" t="s">
        <v>54</v>
      </c>
      <c r="B347" s="402" t="s">
        <v>208</v>
      </c>
      <c r="C347" s="10" t="s">
        <v>585</v>
      </c>
      <c r="D347" s="118" t="s">
        <v>1088</v>
      </c>
      <c r="E347" s="377">
        <v>7</v>
      </c>
      <c r="F347" s="377" t="s">
        <v>151</v>
      </c>
      <c r="G347" s="117">
        <v>12</v>
      </c>
      <c r="H347" s="117">
        <v>40</v>
      </c>
      <c r="I347" s="29">
        <v>4.5999999999999996</v>
      </c>
      <c r="J347" s="30">
        <f t="shared" si="412"/>
        <v>2208</v>
      </c>
      <c r="K347" s="8"/>
      <c r="L347" s="27">
        <f t="shared" ref="L347:L351" si="416">J347*K347</f>
        <v>0</v>
      </c>
      <c r="M347" s="31">
        <f t="shared" ref="M347:M351" si="417">O347*K347</f>
        <v>0</v>
      </c>
      <c r="N347" s="31">
        <f t="shared" ref="N347:N351" si="418">P347*K347</f>
        <v>0</v>
      </c>
      <c r="O347" s="283">
        <v>4.63</v>
      </c>
      <c r="P347" s="281">
        <v>1.6E-2</v>
      </c>
      <c r="Q347" s="41"/>
      <c r="R347" s="255" t="s">
        <v>195</v>
      </c>
      <c r="S347" s="16">
        <v>6985365701011</v>
      </c>
      <c r="T347" s="16">
        <v>6971066329029</v>
      </c>
      <c r="U347" s="16">
        <v>6985365701004</v>
      </c>
      <c r="V347" s="332">
        <v>1704906200</v>
      </c>
      <c r="W347" s="305"/>
    </row>
    <row r="348" spans="1:23" s="114" customFormat="1" ht="75" customHeight="1">
      <c r="A348" s="60" t="s">
        <v>54</v>
      </c>
      <c r="B348" s="402" t="s">
        <v>175</v>
      </c>
      <c r="C348" s="10" t="s">
        <v>509</v>
      </c>
      <c r="D348" s="110" t="s">
        <v>1087</v>
      </c>
      <c r="E348" s="377">
        <v>6.5</v>
      </c>
      <c r="F348" s="377" t="s">
        <v>92</v>
      </c>
      <c r="G348" s="38">
        <v>20</v>
      </c>
      <c r="H348" s="117">
        <v>30</v>
      </c>
      <c r="I348" s="258">
        <v>5.76</v>
      </c>
      <c r="J348" s="259">
        <f t="shared" si="412"/>
        <v>3455.9999999999995</v>
      </c>
      <c r="K348" s="8"/>
      <c r="L348" s="27">
        <f t="shared" si="416"/>
        <v>0</v>
      </c>
      <c r="M348" s="31">
        <f t="shared" si="417"/>
        <v>0</v>
      </c>
      <c r="N348" s="31">
        <f t="shared" si="418"/>
        <v>0</v>
      </c>
      <c r="O348" s="519">
        <v>5.2</v>
      </c>
      <c r="P348" s="520">
        <v>1.9E-2</v>
      </c>
      <c r="Q348" s="226"/>
      <c r="R348" s="172" t="s">
        <v>13</v>
      </c>
      <c r="S348" s="516">
        <v>6942842900633</v>
      </c>
      <c r="T348" s="516">
        <v>6942842900657</v>
      </c>
      <c r="U348" s="516">
        <v>6942842900640</v>
      </c>
      <c r="V348" s="170">
        <v>1704908200</v>
      </c>
      <c r="W348" s="304"/>
    </row>
    <row r="349" spans="1:23" s="114" customFormat="1" ht="75" customHeight="1">
      <c r="A349" s="60" t="s">
        <v>54</v>
      </c>
      <c r="B349" s="402" t="s">
        <v>712</v>
      </c>
      <c r="C349" s="378" t="s">
        <v>713</v>
      </c>
      <c r="D349" s="184" t="s">
        <v>714</v>
      </c>
      <c r="E349" s="377">
        <v>5</v>
      </c>
      <c r="F349" s="377" t="s">
        <v>14</v>
      </c>
      <c r="G349" s="38">
        <v>12</v>
      </c>
      <c r="H349" s="117">
        <v>48</v>
      </c>
      <c r="I349" s="246">
        <v>5.79</v>
      </c>
      <c r="J349" s="30">
        <f t="shared" si="412"/>
        <v>3335.04</v>
      </c>
      <c r="K349" s="8"/>
      <c r="L349" s="27">
        <f t="shared" si="416"/>
        <v>0</v>
      </c>
      <c r="M349" s="31">
        <f t="shared" si="417"/>
        <v>0</v>
      </c>
      <c r="N349" s="31">
        <f t="shared" si="418"/>
        <v>0</v>
      </c>
      <c r="O349" s="292">
        <v>4.5999999999999996</v>
      </c>
      <c r="P349" s="391">
        <v>0.03</v>
      </c>
      <c r="Q349" s="226"/>
      <c r="R349" s="195" t="s">
        <v>52</v>
      </c>
      <c r="S349" s="166">
        <v>6957342916428</v>
      </c>
      <c r="T349" s="166">
        <v>6957342916411</v>
      </c>
      <c r="U349" s="166">
        <v>6957342916381</v>
      </c>
      <c r="V349" s="316">
        <v>1704908200</v>
      </c>
      <c r="W349" s="304"/>
    </row>
    <row r="350" spans="1:23" s="114" customFormat="1" ht="75" customHeight="1">
      <c r="A350" s="525" t="s">
        <v>54</v>
      </c>
      <c r="B350" s="532" t="s">
        <v>1049</v>
      </c>
      <c r="C350" s="537" t="s">
        <v>1050</v>
      </c>
      <c r="D350" s="533" t="s">
        <v>1051</v>
      </c>
      <c r="E350" s="685">
        <v>7</v>
      </c>
      <c r="F350" s="685" t="s">
        <v>1052</v>
      </c>
      <c r="G350" s="38">
        <v>18</v>
      </c>
      <c r="H350" s="526">
        <v>36</v>
      </c>
      <c r="I350" s="536">
        <v>6.34</v>
      </c>
      <c r="J350" s="30">
        <f>I350*G350*H350</f>
        <v>4108.32</v>
      </c>
      <c r="K350" s="8"/>
      <c r="L350" s="27">
        <f>J350*K350</f>
        <v>0</v>
      </c>
      <c r="M350" s="527">
        <f>O350*K350</f>
        <v>0</v>
      </c>
      <c r="N350" s="527">
        <f>P350*K350</f>
        <v>0</v>
      </c>
      <c r="O350" s="534">
        <v>6</v>
      </c>
      <c r="P350" s="535">
        <v>1.9900000000000001E-2</v>
      </c>
      <c r="Q350" s="226"/>
      <c r="R350" s="581" t="s">
        <v>52</v>
      </c>
      <c r="S350" s="557">
        <v>6957342926915</v>
      </c>
      <c r="T350" s="557">
        <v>6957342926922</v>
      </c>
      <c r="U350" s="557">
        <v>6957342926908</v>
      </c>
      <c r="V350" s="546">
        <v>1704909800</v>
      </c>
      <c r="W350" s="582"/>
    </row>
    <row r="351" spans="1:23" s="114" customFormat="1" ht="72.75" customHeight="1">
      <c r="A351" s="60" t="s">
        <v>54</v>
      </c>
      <c r="B351" s="413" t="s">
        <v>634</v>
      </c>
      <c r="C351" s="273" t="s">
        <v>1061</v>
      </c>
      <c r="D351" s="251" t="s">
        <v>635</v>
      </c>
      <c r="E351" s="377">
        <v>4</v>
      </c>
      <c r="F351" s="377" t="s">
        <v>40</v>
      </c>
      <c r="G351" s="117">
        <v>12</v>
      </c>
      <c r="H351" s="117">
        <v>30</v>
      </c>
      <c r="I351" s="29">
        <v>6.38</v>
      </c>
      <c r="J351" s="32">
        <f>I351*G351*H351</f>
        <v>2296.8000000000002</v>
      </c>
      <c r="K351" s="8"/>
      <c r="L351" s="27">
        <f t="shared" si="416"/>
        <v>0</v>
      </c>
      <c r="M351" s="31">
        <f t="shared" si="417"/>
        <v>0</v>
      </c>
      <c r="N351" s="31">
        <f t="shared" si="418"/>
        <v>0</v>
      </c>
      <c r="O351" s="519">
        <v>3.1900000000000004</v>
      </c>
      <c r="P351" s="601">
        <v>0.02</v>
      </c>
      <c r="Q351" s="226"/>
      <c r="R351" s="195" t="s">
        <v>52</v>
      </c>
      <c r="S351" s="540">
        <v>6925374522474</v>
      </c>
      <c r="T351" s="540">
        <v>6925374522481</v>
      </c>
      <c r="U351" s="540">
        <v>6925374522467</v>
      </c>
      <c r="V351" s="317">
        <v>1704908200</v>
      </c>
      <c r="W351" s="304"/>
    </row>
    <row r="352" spans="1:23" ht="74.25" customHeight="1">
      <c r="A352" s="60" t="s">
        <v>54</v>
      </c>
      <c r="B352" s="402" t="s">
        <v>907</v>
      </c>
      <c r="C352" s="183" t="s">
        <v>909</v>
      </c>
      <c r="D352" s="118" t="s">
        <v>908</v>
      </c>
      <c r="E352" s="377">
        <v>5</v>
      </c>
      <c r="F352" s="377" t="s">
        <v>14</v>
      </c>
      <c r="G352" s="38">
        <v>12</v>
      </c>
      <c r="H352" s="117">
        <v>48</v>
      </c>
      <c r="I352" s="258">
        <v>6.85</v>
      </c>
      <c r="J352" s="32">
        <f t="shared" ref="J352" si="419">I352*G352*H352</f>
        <v>3945.5999999999995</v>
      </c>
      <c r="K352" s="8"/>
      <c r="L352" s="27">
        <f t="shared" si="413"/>
        <v>0</v>
      </c>
      <c r="M352" s="31">
        <f t="shared" si="414"/>
        <v>0</v>
      </c>
      <c r="N352" s="31">
        <f t="shared" si="415"/>
        <v>0</v>
      </c>
      <c r="O352" s="343">
        <v>4.6000000000000005</v>
      </c>
      <c r="P352" s="338">
        <v>3.1E-2</v>
      </c>
      <c r="Q352" s="226"/>
      <c r="R352" s="195" t="s">
        <v>52</v>
      </c>
      <c r="S352" s="284">
        <v>6974887999457</v>
      </c>
      <c r="T352" s="284">
        <v>6974887999464</v>
      </c>
      <c r="U352" s="284">
        <v>6974887999440</v>
      </c>
      <c r="V352" s="323">
        <v>1704908200</v>
      </c>
      <c r="W352" s="156"/>
    </row>
    <row r="353" spans="1:23" s="114" customFormat="1" ht="97.5" customHeight="1">
      <c r="A353" s="525" t="s">
        <v>54</v>
      </c>
      <c r="B353" s="532" t="s">
        <v>1055</v>
      </c>
      <c r="C353" s="537" t="s">
        <v>1054</v>
      </c>
      <c r="D353" s="533" t="s">
        <v>1053</v>
      </c>
      <c r="E353" s="685">
        <v>12</v>
      </c>
      <c r="F353" s="685" t="s">
        <v>14</v>
      </c>
      <c r="G353" s="38">
        <v>12</v>
      </c>
      <c r="H353" s="526">
        <v>48</v>
      </c>
      <c r="I353" s="536">
        <v>7.27</v>
      </c>
      <c r="J353" s="30">
        <f t="shared" ref="J353" si="420">I353*G353*H353</f>
        <v>4187.5199999999995</v>
      </c>
      <c r="K353" s="8"/>
      <c r="L353" s="27">
        <f>J353*K353</f>
        <v>0</v>
      </c>
      <c r="M353" s="527">
        <f>O353*K353</f>
        <v>0</v>
      </c>
      <c r="N353" s="527">
        <f>P353*K353</f>
        <v>0</v>
      </c>
      <c r="O353" s="534">
        <v>7.4</v>
      </c>
      <c r="P353" s="535">
        <v>2.4E-2</v>
      </c>
      <c r="Q353" s="226"/>
      <c r="R353" s="581" t="s">
        <v>52</v>
      </c>
      <c r="S353" s="557">
        <v>6957342917937</v>
      </c>
      <c r="T353" s="557">
        <v>6957342917920</v>
      </c>
      <c r="U353" s="557">
        <v>6957342917913</v>
      </c>
      <c r="V353" s="546">
        <v>1704909800</v>
      </c>
      <c r="W353" s="582"/>
    </row>
    <row r="354" spans="1:23" s="114" customFormat="1" ht="70.5" customHeight="1">
      <c r="A354" s="60" t="s">
        <v>54</v>
      </c>
      <c r="B354" s="402" t="s">
        <v>572</v>
      </c>
      <c r="C354" s="10" t="s">
        <v>573</v>
      </c>
      <c r="D354" s="339" t="s">
        <v>574</v>
      </c>
      <c r="E354" s="377">
        <v>8</v>
      </c>
      <c r="F354" s="377" t="s">
        <v>40</v>
      </c>
      <c r="G354" s="38">
        <v>12</v>
      </c>
      <c r="H354" s="117">
        <v>30</v>
      </c>
      <c r="I354" s="29">
        <v>8.1</v>
      </c>
      <c r="J354" s="30">
        <f t="shared" ref="J354:J358" si="421">I354*G354*H354</f>
        <v>2915.9999999999995</v>
      </c>
      <c r="K354" s="8"/>
      <c r="L354" s="27">
        <f>J354*K354</f>
        <v>0</v>
      </c>
      <c r="M354" s="31">
        <f>O354*K354</f>
        <v>0</v>
      </c>
      <c r="N354" s="31">
        <f>P354*K354</f>
        <v>0</v>
      </c>
      <c r="O354" s="636">
        <v>5.4</v>
      </c>
      <c r="P354" s="613">
        <v>3.3000000000000002E-2</v>
      </c>
      <c r="Q354" s="226"/>
      <c r="R354" s="175" t="s">
        <v>13</v>
      </c>
      <c r="S354" s="540">
        <v>6925374520623</v>
      </c>
      <c r="T354" s="540">
        <v>69253745206030</v>
      </c>
      <c r="U354" s="540">
        <v>6925374520647</v>
      </c>
      <c r="V354" s="317">
        <v>1704906200</v>
      </c>
      <c r="W354" s="207"/>
    </row>
    <row r="355" spans="1:23" s="121" customFormat="1" ht="80.25" hidden="1" customHeight="1">
      <c r="A355" s="211" t="s">
        <v>54</v>
      </c>
      <c r="B355" s="406" t="s">
        <v>215</v>
      </c>
      <c r="C355" s="137" t="s">
        <v>735</v>
      </c>
      <c r="D355" s="138" t="s">
        <v>216</v>
      </c>
      <c r="E355" s="677">
        <v>12</v>
      </c>
      <c r="F355" s="677" t="s">
        <v>14</v>
      </c>
      <c r="G355" s="151">
        <v>12</v>
      </c>
      <c r="H355" s="140">
        <v>48</v>
      </c>
      <c r="I355" s="257">
        <v>8.5</v>
      </c>
      <c r="J355" s="260">
        <f>I355*G355*H355</f>
        <v>4896</v>
      </c>
      <c r="K355" s="142"/>
      <c r="L355" s="143">
        <f>J355*K355</f>
        <v>0</v>
      </c>
      <c r="M355" s="144">
        <f>O355*K355</f>
        <v>0</v>
      </c>
      <c r="N355" s="144">
        <f>P355*K355</f>
        <v>0</v>
      </c>
      <c r="O355" s="862">
        <v>8.1199999999999992</v>
      </c>
      <c r="P355" s="863">
        <v>2.5999999999999999E-2</v>
      </c>
      <c r="Q355" s="227"/>
      <c r="R355" s="178" t="s">
        <v>13</v>
      </c>
      <c r="S355" s="671">
        <v>6925374517975</v>
      </c>
      <c r="T355" s="671">
        <v>6925374517982</v>
      </c>
      <c r="U355" s="671">
        <v>6925374517999</v>
      </c>
      <c r="V355" s="462">
        <v>1704906200</v>
      </c>
      <c r="W355" s="302"/>
    </row>
    <row r="356" spans="1:23" ht="78.75" customHeight="1">
      <c r="A356" s="60" t="s">
        <v>54</v>
      </c>
      <c r="B356" s="402" t="s">
        <v>169</v>
      </c>
      <c r="C356" s="183" t="s">
        <v>953</v>
      </c>
      <c r="D356" s="118" t="s">
        <v>465</v>
      </c>
      <c r="E356" s="377">
        <v>12</v>
      </c>
      <c r="F356" s="377" t="s">
        <v>14</v>
      </c>
      <c r="G356" s="38">
        <v>12</v>
      </c>
      <c r="H356" s="117">
        <v>48</v>
      </c>
      <c r="I356" s="258">
        <v>8.5</v>
      </c>
      <c r="J356" s="32">
        <f t="shared" si="421"/>
        <v>4896</v>
      </c>
      <c r="K356" s="8"/>
      <c r="L356" s="27">
        <f>J356*K356</f>
        <v>0</v>
      </c>
      <c r="M356" s="31">
        <f>O356*K356</f>
        <v>0</v>
      </c>
      <c r="N356" s="31">
        <f>P356*K356</f>
        <v>0</v>
      </c>
      <c r="O356" s="645">
        <v>7.9103703703703712</v>
      </c>
      <c r="P356" s="646">
        <v>2.7E-2</v>
      </c>
      <c r="Q356" s="503"/>
      <c r="R356" s="504" t="s">
        <v>13</v>
      </c>
      <c r="S356" s="644">
        <v>6925374518415</v>
      </c>
      <c r="T356" s="644">
        <v>6925374518408</v>
      </c>
      <c r="U356" s="644">
        <v>6925374518392</v>
      </c>
      <c r="V356" s="357">
        <v>1704908200</v>
      </c>
      <c r="W356" s="156"/>
    </row>
    <row r="357" spans="1:23" s="86" customFormat="1" ht="101.25" customHeight="1">
      <c r="A357" s="60" t="s">
        <v>54</v>
      </c>
      <c r="B357" s="402" t="s">
        <v>170</v>
      </c>
      <c r="C357" s="10" t="s">
        <v>658</v>
      </c>
      <c r="D357" s="118" t="s">
        <v>171</v>
      </c>
      <c r="E357" s="377">
        <v>12</v>
      </c>
      <c r="F357" s="377" t="s">
        <v>14</v>
      </c>
      <c r="G357" s="38">
        <v>12</v>
      </c>
      <c r="H357" s="117">
        <v>48</v>
      </c>
      <c r="I357" s="258">
        <v>8.5</v>
      </c>
      <c r="J357" s="32">
        <f t="shared" si="421"/>
        <v>4896</v>
      </c>
      <c r="K357" s="8"/>
      <c r="L357" s="27">
        <f>J357*K357</f>
        <v>0</v>
      </c>
      <c r="M357" s="31">
        <f>O357*K357</f>
        <v>0</v>
      </c>
      <c r="N357" s="31">
        <f>P357*K357</f>
        <v>0</v>
      </c>
      <c r="O357" s="702">
        <v>7.9944444444444445</v>
      </c>
      <c r="P357" s="703">
        <v>2.5000000000000001E-2</v>
      </c>
      <c r="Q357" s="502"/>
      <c r="R357" s="287" t="s">
        <v>13</v>
      </c>
      <c r="S357" s="701">
        <v>6925374518385</v>
      </c>
      <c r="T357" s="701">
        <v>6925374518378</v>
      </c>
      <c r="U357" s="701">
        <v>6925374518361</v>
      </c>
      <c r="V357" s="73">
        <v>1704906200</v>
      </c>
      <c r="W357" s="156"/>
    </row>
    <row r="358" spans="1:23" s="114" customFormat="1" ht="69" customHeight="1">
      <c r="A358" s="60" t="s">
        <v>54</v>
      </c>
      <c r="B358" s="402" t="s">
        <v>611</v>
      </c>
      <c r="C358" s="10" t="s">
        <v>612</v>
      </c>
      <c r="D358" s="266" t="s">
        <v>613</v>
      </c>
      <c r="E358" s="377">
        <v>15</v>
      </c>
      <c r="F358" s="377" t="s">
        <v>92</v>
      </c>
      <c r="G358" s="38">
        <v>20</v>
      </c>
      <c r="H358" s="117">
        <v>30</v>
      </c>
      <c r="I358" s="29">
        <v>8.7100000000000009</v>
      </c>
      <c r="J358" s="30">
        <f t="shared" si="421"/>
        <v>5226.0000000000009</v>
      </c>
      <c r="K358" s="8"/>
      <c r="L358" s="27">
        <f t="shared" ref="L358" si="422">J358*K358</f>
        <v>0</v>
      </c>
      <c r="M358" s="31">
        <f t="shared" ref="M358" si="423">O358*K358</f>
        <v>0</v>
      </c>
      <c r="N358" s="31">
        <f t="shared" ref="N358" si="424">P358*K358</f>
        <v>0</v>
      </c>
      <c r="O358" s="283">
        <v>10.6</v>
      </c>
      <c r="P358" s="281">
        <v>4.4999999999999998E-2</v>
      </c>
      <c r="Q358" s="226"/>
      <c r="R358" s="195" t="s">
        <v>52</v>
      </c>
      <c r="S358" s="267">
        <v>6974887992472</v>
      </c>
      <c r="T358" s="267">
        <v>6974887992486</v>
      </c>
      <c r="U358" s="267">
        <v>6974887992465</v>
      </c>
      <c r="V358" s="323">
        <v>1704906200</v>
      </c>
      <c r="W358" s="207"/>
    </row>
    <row r="359" spans="1:23" s="129" customFormat="1" ht="74.25" customHeight="1">
      <c r="A359" s="385" t="s">
        <v>54</v>
      </c>
      <c r="B359" s="408" t="s">
        <v>143</v>
      </c>
      <c r="C359" s="378" t="s">
        <v>457</v>
      </c>
      <c r="D359" s="379" t="s">
        <v>144</v>
      </c>
      <c r="E359" s="679">
        <v>3</v>
      </c>
      <c r="F359" s="679" t="s">
        <v>92</v>
      </c>
      <c r="G359" s="36">
        <v>20</v>
      </c>
      <c r="H359" s="112">
        <v>30</v>
      </c>
      <c r="I359" s="246">
        <v>9</v>
      </c>
      <c r="J359" s="247">
        <f t="shared" ref="J359:J361" si="425">I359*G359*H359</f>
        <v>5400</v>
      </c>
      <c r="K359" s="93"/>
      <c r="L359" s="248">
        <f>J359*K359</f>
        <v>0</v>
      </c>
      <c r="M359" s="94">
        <f>O359*K359</f>
        <v>0</v>
      </c>
      <c r="N359" s="94">
        <f>P359*K359</f>
        <v>0</v>
      </c>
      <c r="O359" s="702">
        <v>6.9157300884955752</v>
      </c>
      <c r="P359" s="703">
        <v>2.1000000000000001E-2</v>
      </c>
      <c r="Q359" s="384"/>
      <c r="R359" s="175" t="s">
        <v>13</v>
      </c>
      <c r="S359" s="701">
        <v>6925374518187</v>
      </c>
      <c r="T359" s="701">
        <v>6925374518170</v>
      </c>
      <c r="U359" s="701">
        <v>6925374518194</v>
      </c>
      <c r="V359" s="127">
        <v>1704908200</v>
      </c>
      <c r="W359" s="310"/>
    </row>
    <row r="360" spans="1:23" s="121" customFormat="1" ht="103.5" hidden="1" customHeight="1">
      <c r="A360" s="211" t="s">
        <v>54</v>
      </c>
      <c r="B360" s="406" t="s">
        <v>280</v>
      </c>
      <c r="C360" s="137" t="s">
        <v>1093</v>
      </c>
      <c r="D360" s="138" t="s">
        <v>617</v>
      </c>
      <c r="E360" s="677">
        <v>11</v>
      </c>
      <c r="F360" s="677" t="s">
        <v>152</v>
      </c>
      <c r="G360" s="140">
        <v>18</v>
      </c>
      <c r="H360" s="140">
        <v>30</v>
      </c>
      <c r="I360" s="141">
        <v>9.8800000000000008</v>
      </c>
      <c r="J360" s="206">
        <f t="shared" si="425"/>
        <v>5335.2</v>
      </c>
      <c r="K360" s="142"/>
      <c r="L360" s="143">
        <f t="shared" ref="L360" si="426">J360*K360</f>
        <v>0</v>
      </c>
      <c r="M360" s="144">
        <f t="shared" ref="M360" si="427">O360*K360</f>
        <v>0</v>
      </c>
      <c r="N360" s="144">
        <f t="shared" ref="N360" si="428">P360*K360</f>
        <v>0</v>
      </c>
      <c r="O360" s="346">
        <v>8.3000000000000007</v>
      </c>
      <c r="P360" s="375">
        <v>3.0499999999999999E-2</v>
      </c>
      <c r="Q360" s="148"/>
      <c r="R360" s="178" t="s">
        <v>13</v>
      </c>
      <c r="S360" s="637">
        <v>6972856580651</v>
      </c>
      <c r="T360" s="637">
        <v>6972856580637</v>
      </c>
      <c r="U360" s="637">
        <v>6972856580712</v>
      </c>
      <c r="V360" s="319"/>
      <c r="W360" s="309"/>
    </row>
    <row r="361" spans="1:23" s="121" customFormat="1" ht="81.75" customHeight="1">
      <c r="A361" s="525" t="s">
        <v>54</v>
      </c>
      <c r="B361" s="549" t="s">
        <v>1034</v>
      </c>
      <c r="C361" s="537" t="s">
        <v>1036</v>
      </c>
      <c r="D361" s="555" t="s">
        <v>1035</v>
      </c>
      <c r="E361" s="685">
        <v>15</v>
      </c>
      <c r="F361" s="685" t="s">
        <v>40</v>
      </c>
      <c r="G361" s="526">
        <v>12</v>
      </c>
      <c r="H361" s="526">
        <v>30</v>
      </c>
      <c r="I361" s="536">
        <v>9.94</v>
      </c>
      <c r="J361" s="559">
        <f t="shared" si="425"/>
        <v>3578.4</v>
      </c>
      <c r="K361" s="8"/>
      <c r="L361" s="27">
        <f>J361*K361</f>
        <v>0</v>
      </c>
      <c r="M361" s="527">
        <f>O361*K361</f>
        <v>0</v>
      </c>
      <c r="N361" s="527">
        <f>P361*K361</f>
        <v>0</v>
      </c>
      <c r="O361" s="519">
        <v>7.78</v>
      </c>
      <c r="P361" s="520">
        <v>4.3999999999999997E-2</v>
      </c>
      <c r="Q361" s="528"/>
      <c r="R361" s="556" t="s">
        <v>13</v>
      </c>
      <c r="S361" s="516">
        <v>6925374517944</v>
      </c>
      <c r="T361" s="516">
        <v>6925374517920</v>
      </c>
      <c r="U361" s="516">
        <v>6925374517937</v>
      </c>
      <c r="V361" s="558">
        <v>1704906200</v>
      </c>
      <c r="W361" s="531"/>
    </row>
    <row r="362" spans="1:23" s="86" customFormat="1" ht="102.75" customHeight="1">
      <c r="A362" s="253" t="s">
        <v>54</v>
      </c>
      <c r="B362" s="402" t="s">
        <v>207</v>
      </c>
      <c r="C362" s="183" t="s">
        <v>491</v>
      </c>
      <c r="D362" s="185" t="s">
        <v>586</v>
      </c>
      <c r="E362" s="377">
        <v>10</v>
      </c>
      <c r="F362" s="377" t="s">
        <v>92</v>
      </c>
      <c r="G362" s="38">
        <v>20</v>
      </c>
      <c r="H362" s="117">
        <v>30</v>
      </c>
      <c r="I362" s="258">
        <v>10.31</v>
      </c>
      <c r="J362" s="259">
        <f>I362*G362*H362</f>
        <v>6186.0000000000009</v>
      </c>
      <c r="K362" s="8"/>
      <c r="L362" s="27">
        <f>J362*K362</f>
        <v>0</v>
      </c>
      <c r="M362" s="31">
        <f>O362*K362</f>
        <v>0</v>
      </c>
      <c r="N362" s="31">
        <f>P362*K362</f>
        <v>0</v>
      </c>
      <c r="O362" s="168">
        <v>11</v>
      </c>
      <c r="P362" s="167">
        <v>6.8000000000000005E-2</v>
      </c>
      <c r="Q362" s="41"/>
      <c r="R362" s="255" t="s">
        <v>52</v>
      </c>
      <c r="S362" s="16">
        <v>6957342917357</v>
      </c>
      <c r="T362" s="16">
        <v>6957342917340</v>
      </c>
      <c r="U362" s="16">
        <v>6957342917333</v>
      </c>
      <c r="V362" s="323">
        <v>1704908200</v>
      </c>
      <c r="W362" s="305"/>
    </row>
    <row r="363" spans="1:23" ht="57" customHeight="1">
      <c r="A363" s="67"/>
      <c r="B363" s="414"/>
      <c r="C363" s="1"/>
      <c r="D363" s="3" t="s">
        <v>32</v>
      </c>
      <c r="E363" s="684"/>
      <c r="F363" s="6"/>
      <c r="G363" s="6"/>
      <c r="H363" s="6"/>
      <c r="I363" s="4"/>
      <c r="J363" s="4"/>
      <c r="K363" s="232" t="s">
        <v>50</v>
      </c>
      <c r="L363" s="4"/>
      <c r="M363" s="45"/>
      <c r="N363" s="4"/>
      <c r="O363" s="102"/>
      <c r="P363" s="103"/>
      <c r="Q363" s="43"/>
      <c r="R363" s="172"/>
      <c r="S363" s="16"/>
      <c r="T363" s="16"/>
      <c r="U363" s="75"/>
      <c r="V363" s="318"/>
      <c r="W363" s="305"/>
    </row>
    <row r="364" spans="1:23" ht="79.5" customHeight="1">
      <c r="A364" s="253" t="s">
        <v>54</v>
      </c>
      <c r="B364" s="402" t="s">
        <v>799</v>
      </c>
      <c r="C364" s="10" t="s">
        <v>1062</v>
      </c>
      <c r="D364" s="118" t="s">
        <v>1090</v>
      </c>
      <c r="E364" s="377">
        <v>12</v>
      </c>
      <c r="F364" s="377" t="s">
        <v>9</v>
      </c>
      <c r="G364" s="38">
        <v>12</v>
      </c>
      <c r="H364" s="117">
        <v>50</v>
      </c>
      <c r="I364" s="29">
        <v>7</v>
      </c>
      <c r="J364" s="30">
        <f>I364*G364*H364</f>
        <v>4200</v>
      </c>
      <c r="K364" s="8"/>
      <c r="L364" s="27">
        <f>J364*K364</f>
        <v>0</v>
      </c>
      <c r="M364" s="31">
        <f>O364*K364</f>
        <v>0</v>
      </c>
      <c r="N364" s="31">
        <f>P364*K364</f>
        <v>0</v>
      </c>
      <c r="O364" s="343"/>
      <c r="P364" s="338"/>
      <c r="Q364" s="226"/>
      <c r="R364" s="214" t="s">
        <v>120</v>
      </c>
      <c r="S364" s="290">
        <v>4700008910412</v>
      </c>
      <c r="T364" s="290">
        <v>4700008910429</v>
      </c>
      <c r="U364" s="396">
        <v>4700008910426</v>
      </c>
      <c r="V364" s="331"/>
      <c r="W364" s="311"/>
    </row>
    <row r="365" spans="1:23" s="86" customFormat="1" ht="75" customHeight="1">
      <c r="A365" s="59" t="s">
        <v>54</v>
      </c>
      <c r="B365" s="402" t="s">
        <v>166</v>
      </c>
      <c r="C365" s="10" t="s">
        <v>345</v>
      </c>
      <c r="D365" s="118" t="s">
        <v>615</v>
      </c>
      <c r="E365" s="377">
        <v>12</v>
      </c>
      <c r="F365" s="377" t="s">
        <v>9</v>
      </c>
      <c r="G365" s="117">
        <v>12</v>
      </c>
      <c r="H365" s="117">
        <v>50</v>
      </c>
      <c r="I365" s="29">
        <v>8.1199999999999992</v>
      </c>
      <c r="J365" s="32">
        <v>4872</v>
      </c>
      <c r="K365" s="8"/>
      <c r="L365" s="27">
        <f t="shared" ref="L365" si="429">J365*K365</f>
        <v>0</v>
      </c>
      <c r="M365" s="31">
        <f t="shared" ref="M365" si="430">O365*K365</f>
        <v>0</v>
      </c>
      <c r="N365" s="31">
        <f t="shared" ref="N365" si="431">P365*K365</f>
        <v>0</v>
      </c>
      <c r="O365" s="600">
        <v>9</v>
      </c>
      <c r="P365" s="601">
        <v>7.2999999999999995E-2</v>
      </c>
      <c r="Q365" s="226"/>
      <c r="R365" s="172" t="s">
        <v>10</v>
      </c>
      <c r="S365" s="540">
        <v>8697422652195</v>
      </c>
      <c r="T365" s="540">
        <v>8697422652256</v>
      </c>
      <c r="U365" s="540">
        <v>8697422659958</v>
      </c>
      <c r="V365" s="73">
        <v>1806905002</v>
      </c>
      <c r="W365" s="305"/>
    </row>
    <row r="366" spans="1:23" s="121" customFormat="1" ht="78.75" hidden="1" customHeight="1">
      <c r="A366" s="660" t="s">
        <v>54</v>
      </c>
      <c r="B366" s="661" t="s">
        <v>1066</v>
      </c>
      <c r="C366" s="662" t="s">
        <v>1146</v>
      </c>
      <c r="D366" s="663" t="s">
        <v>1067</v>
      </c>
      <c r="E366" s="694">
        <v>12</v>
      </c>
      <c r="F366" s="694" t="s">
        <v>11</v>
      </c>
      <c r="G366" s="151">
        <v>12</v>
      </c>
      <c r="H366" s="664">
        <v>24</v>
      </c>
      <c r="I366" s="665">
        <v>10.38</v>
      </c>
      <c r="J366" s="147">
        <f t="shared" ref="J366" si="432">I366*G366*H366</f>
        <v>2989.44</v>
      </c>
      <c r="K366" s="142"/>
      <c r="L366" s="143">
        <f>J366*K366</f>
        <v>0</v>
      </c>
      <c r="M366" s="666">
        <f>O366*K366</f>
        <v>0</v>
      </c>
      <c r="N366" s="666">
        <f>P366*K366</f>
        <v>0</v>
      </c>
      <c r="O366" s="667">
        <v>5.54</v>
      </c>
      <c r="P366" s="668">
        <v>2.5833499999999999E-2</v>
      </c>
      <c r="Q366" s="669"/>
      <c r="R366" s="670" t="s">
        <v>120</v>
      </c>
      <c r="S366" s="671">
        <v>4700008910160</v>
      </c>
      <c r="T366" s="671">
        <v>4700008910191</v>
      </c>
      <c r="U366" s="671">
        <v>14700008910198</v>
      </c>
      <c r="V366" s="607"/>
      <c r="W366" s="531"/>
    </row>
    <row r="367" spans="1:23" s="121" customFormat="1" ht="73.5" hidden="1" customHeight="1">
      <c r="A367" s="864" t="s">
        <v>54</v>
      </c>
      <c r="B367" s="406" t="s">
        <v>770</v>
      </c>
      <c r="C367" s="137" t="s">
        <v>490</v>
      </c>
      <c r="D367" s="138" t="s">
        <v>771</v>
      </c>
      <c r="E367" s="677">
        <v>12</v>
      </c>
      <c r="F367" s="677" t="s">
        <v>11</v>
      </c>
      <c r="G367" s="140">
        <v>12</v>
      </c>
      <c r="H367" s="140">
        <v>24</v>
      </c>
      <c r="I367" s="141">
        <v>10.38</v>
      </c>
      <c r="J367" s="147">
        <f>I367*G367*H367</f>
        <v>2989.44</v>
      </c>
      <c r="K367" s="142"/>
      <c r="L367" s="143">
        <f t="shared" ref="L367" si="433">J367*K367</f>
        <v>0</v>
      </c>
      <c r="M367" s="144">
        <f t="shared" ref="M367" si="434">O367*K367</f>
        <v>0</v>
      </c>
      <c r="N367" s="144">
        <f t="shared" ref="N367" si="435">P367*K367</f>
        <v>0</v>
      </c>
      <c r="O367" s="886">
        <v>5.4</v>
      </c>
      <c r="P367" s="887">
        <v>2.4E-2</v>
      </c>
      <c r="Q367" s="227"/>
      <c r="R367" s="178" t="s">
        <v>10</v>
      </c>
      <c r="S367" s="888">
        <v>8697423120105</v>
      </c>
      <c r="T367" s="888">
        <v>8697423132603</v>
      </c>
      <c r="U367" s="888">
        <v>8697423132627</v>
      </c>
      <c r="V367" s="451">
        <v>1806905002</v>
      </c>
      <c r="W367" s="309"/>
    </row>
    <row r="368" spans="1:23" ht="79.5" customHeight="1">
      <c r="A368" s="59" t="s">
        <v>54</v>
      </c>
      <c r="B368" s="402" t="s">
        <v>614</v>
      </c>
      <c r="C368" s="10" t="s">
        <v>616</v>
      </c>
      <c r="D368" s="118" t="s">
        <v>1091</v>
      </c>
      <c r="E368" s="377">
        <v>22</v>
      </c>
      <c r="F368" s="377" t="s">
        <v>11</v>
      </c>
      <c r="G368" s="38">
        <v>12</v>
      </c>
      <c r="H368" s="117">
        <v>24</v>
      </c>
      <c r="I368" s="29">
        <v>20.34</v>
      </c>
      <c r="J368" s="30">
        <f>I368*G368*H368</f>
        <v>5857.92</v>
      </c>
      <c r="K368" s="8"/>
      <c r="L368" s="27">
        <f t="shared" ref="L368" si="436">J368*K368</f>
        <v>0</v>
      </c>
      <c r="M368" s="31">
        <f t="shared" ref="M368" si="437">O368*K368</f>
        <v>0</v>
      </c>
      <c r="N368" s="31">
        <f t="shared" ref="N368" si="438">P368*K368</f>
        <v>0</v>
      </c>
      <c r="O368" s="654">
        <v>9.3650000000000002</v>
      </c>
      <c r="P368" s="655">
        <v>4.2000000000000003E-2</v>
      </c>
      <c r="Q368" s="226"/>
      <c r="R368" s="176" t="s">
        <v>10</v>
      </c>
      <c r="S368" s="653">
        <v>8682091111050</v>
      </c>
      <c r="T368" s="653">
        <v>8682091111067</v>
      </c>
      <c r="U368" s="653">
        <v>8682091111074</v>
      </c>
      <c r="V368" s="317">
        <v>1806905002</v>
      </c>
      <c r="W368" s="311"/>
    </row>
    <row r="369" spans="1:23" ht="57" customHeight="1" outlineLevel="1">
      <c r="A369" s="71"/>
      <c r="B369" s="416"/>
      <c r="C369" s="1"/>
      <c r="D369" s="164" t="s">
        <v>43</v>
      </c>
      <c r="E369" s="92"/>
      <c r="F369" s="92"/>
      <c r="G369" s="92"/>
      <c r="H369" s="92"/>
      <c r="I369" s="19"/>
      <c r="J369" s="19"/>
      <c r="K369" s="19"/>
      <c r="L369" s="19"/>
      <c r="M369" s="43"/>
      <c r="N369" s="43"/>
      <c r="O369" s="295"/>
      <c r="P369" s="296"/>
      <c r="Q369" s="43"/>
      <c r="R369" s="287"/>
      <c r="S369" s="284"/>
      <c r="T369" s="284"/>
      <c r="U369" s="288"/>
      <c r="V369" s="325"/>
      <c r="W369" s="305"/>
    </row>
    <row r="370" spans="1:23" ht="57.75" customHeight="1" outlineLevel="1">
      <c r="A370" s="2"/>
      <c r="B370" s="417"/>
      <c r="C370" s="19"/>
      <c r="D370" s="3" t="s">
        <v>251</v>
      </c>
      <c r="E370" s="91"/>
      <c r="F370" s="92"/>
      <c r="G370" s="92"/>
      <c r="H370" s="92"/>
      <c r="I370" s="92"/>
      <c r="J370" s="92"/>
      <c r="K370" s="232" t="s">
        <v>50</v>
      </c>
      <c r="L370" s="19"/>
      <c r="M370" s="43"/>
      <c r="N370" s="43"/>
      <c r="O370" s="108"/>
      <c r="P370" s="108"/>
      <c r="Q370" s="92"/>
      <c r="R370" s="181"/>
      <c r="S370" s="34"/>
      <c r="T370" s="34"/>
      <c r="U370" s="76"/>
      <c r="V370" s="119"/>
      <c r="W370" s="312"/>
    </row>
    <row r="371" spans="1:23" s="86" customFormat="1" ht="87.75" hidden="1" customHeight="1" outlineLevel="1">
      <c r="A371" s="285" t="s">
        <v>54</v>
      </c>
      <c r="B371" s="406" t="s">
        <v>485</v>
      </c>
      <c r="C371" s="137" t="s">
        <v>488</v>
      </c>
      <c r="D371" s="138" t="s">
        <v>486</v>
      </c>
      <c r="E371" s="677">
        <v>12</v>
      </c>
      <c r="F371" s="677" t="s">
        <v>487</v>
      </c>
      <c r="G371" s="151">
        <v>8</v>
      </c>
      <c r="H371" s="140">
        <v>18</v>
      </c>
      <c r="I371" s="420">
        <v>23.2</v>
      </c>
      <c r="J371" s="147">
        <f>I371*G371*H371</f>
        <v>3340.7999999999997</v>
      </c>
      <c r="K371" s="142"/>
      <c r="L371" s="143">
        <f t="shared" ref="L371:L374" si="439">J371*K371</f>
        <v>0</v>
      </c>
      <c r="M371" s="144">
        <f t="shared" ref="M371:M374" si="440">O371*K371</f>
        <v>0</v>
      </c>
      <c r="N371" s="144">
        <f t="shared" ref="N371:N374" si="441">P371*K371</f>
        <v>0</v>
      </c>
      <c r="O371" s="149"/>
      <c r="P371" s="150"/>
      <c r="Q371" s="188"/>
      <c r="R371" s="172" t="s">
        <v>16</v>
      </c>
      <c r="S371" s="56">
        <v>4640125810335</v>
      </c>
      <c r="T371" s="28">
        <v>4640125810342</v>
      </c>
      <c r="U371" s="418"/>
      <c r="V371" s="73"/>
      <c r="W371" s="305"/>
    </row>
    <row r="372" spans="1:23" s="86" customFormat="1" ht="76.5" customHeight="1" outlineLevel="1">
      <c r="A372" s="60" t="s">
        <v>54</v>
      </c>
      <c r="B372" s="402" t="s">
        <v>341</v>
      </c>
      <c r="C372" s="10" t="s">
        <v>526</v>
      </c>
      <c r="D372" s="266" t="s">
        <v>466</v>
      </c>
      <c r="E372" s="377">
        <v>5</v>
      </c>
      <c r="F372" s="377" t="s">
        <v>40</v>
      </c>
      <c r="G372" s="38">
        <v>12</v>
      </c>
      <c r="H372" s="117">
        <v>30</v>
      </c>
      <c r="I372" s="29">
        <v>8.5399999999999991</v>
      </c>
      <c r="J372" s="30">
        <f t="shared" ref="J372:J373" si="442">I372*G372*H372</f>
        <v>3074.3999999999996</v>
      </c>
      <c r="K372" s="8"/>
      <c r="L372" s="27">
        <f t="shared" si="439"/>
        <v>0</v>
      </c>
      <c r="M372" s="31">
        <f t="shared" si="440"/>
        <v>0</v>
      </c>
      <c r="N372" s="31">
        <f t="shared" si="441"/>
        <v>0</v>
      </c>
      <c r="O372" s="622">
        <v>4.5999999999999996</v>
      </c>
      <c r="P372" s="623">
        <v>3.9E-2</v>
      </c>
      <c r="Q372" s="41"/>
      <c r="R372" s="255" t="s">
        <v>52</v>
      </c>
      <c r="S372" s="658">
        <v>6974887996715</v>
      </c>
      <c r="T372" s="658">
        <v>6974887996708</v>
      </c>
      <c r="U372" s="658">
        <v>6974887996760</v>
      </c>
      <c r="V372" s="659">
        <v>1704906200</v>
      </c>
      <c r="W372" s="494"/>
    </row>
    <row r="373" spans="1:23" s="114" customFormat="1" ht="74.25" customHeight="1">
      <c r="A373" s="59" t="s">
        <v>54</v>
      </c>
      <c r="B373" s="402" t="s">
        <v>522</v>
      </c>
      <c r="C373" s="189" t="s">
        <v>1039</v>
      </c>
      <c r="D373" s="110" t="s">
        <v>524</v>
      </c>
      <c r="E373" s="377">
        <v>3.5</v>
      </c>
      <c r="F373" s="377" t="s">
        <v>168</v>
      </c>
      <c r="G373" s="64">
        <v>16</v>
      </c>
      <c r="H373" s="64">
        <v>30</v>
      </c>
      <c r="I373" s="29">
        <v>8.7100000000000009</v>
      </c>
      <c r="J373" s="30">
        <f t="shared" si="442"/>
        <v>4180.8</v>
      </c>
      <c r="K373" s="8"/>
      <c r="L373" s="27">
        <f t="shared" si="439"/>
        <v>0</v>
      </c>
      <c r="M373" s="31">
        <f t="shared" si="440"/>
        <v>0</v>
      </c>
      <c r="N373" s="31">
        <f t="shared" si="441"/>
        <v>0</v>
      </c>
      <c r="O373" s="292">
        <v>5.23</v>
      </c>
      <c r="P373" s="281">
        <v>3.6999999999999998E-2</v>
      </c>
      <c r="Q373" s="41"/>
      <c r="R373" s="173" t="s">
        <v>13</v>
      </c>
      <c r="S373" s="314">
        <v>6985021100301</v>
      </c>
      <c r="T373" s="314">
        <v>6985021100295</v>
      </c>
      <c r="U373" s="314">
        <v>6985021100318</v>
      </c>
      <c r="V373" s="352">
        <v>1704907100</v>
      </c>
      <c r="W373" s="207"/>
    </row>
    <row r="374" spans="1:23" s="86" customFormat="1" ht="101.25" customHeight="1" outlineLevel="1">
      <c r="A374" s="96" t="s">
        <v>54</v>
      </c>
      <c r="B374" s="421" t="s">
        <v>825</v>
      </c>
      <c r="C374" s="10" t="s">
        <v>826</v>
      </c>
      <c r="D374" s="118" t="s">
        <v>827</v>
      </c>
      <c r="E374" s="377">
        <v>2</v>
      </c>
      <c r="F374" s="377" t="s">
        <v>22</v>
      </c>
      <c r="G374" s="38">
        <v>24</v>
      </c>
      <c r="H374" s="117">
        <v>30</v>
      </c>
      <c r="I374" s="425">
        <v>9.8800000000000008</v>
      </c>
      <c r="J374" s="261">
        <f>G374*H374*I374</f>
        <v>7113.6</v>
      </c>
      <c r="K374" s="8"/>
      <c r="L374" s="27">
        <f t="shared" si="439"/>
        <v>0</v>
      </c>
      <c r="M374" s="31">
        <f t="shared" si="440"/>
        <v>0</v>
      </c>
      <c r="N374" s="31">
        <f t="shared" si="441"/>
        <v>0</v>
      </c>
      <c r="O374" s="283">
        <v>7</v>
      </c>
      <c r="P374" s="281">
        <v>6.5000000000000002E-2</v>
      </c>
      <c r="Q374" s="44"/>
      <c r="R374" s="196" t="s">
        <v>52</v>
      </c>
      <c r="S374" s="97">
        <v>6974887999631</v>
      </c>
      <c r="T374" s="97">
        <v>6974887999648</v>
      </c>
      <c r="U374" s="97">
        <v>6974887999655</v>
      </c>
      <c r="V374" s="323" t="s">
        <v>879</v>
      </c>
      <c r="W374" s="305"/>
    </row>
    <row r="375" spans="1:23" s="86" customFormat="1" ht="76.5" customHeight="1" outlineLevel="1">
      <c r="A375" s="422" t="s">
        <v>54</v>
      </c>
      <c r="B375" s="421" t="s">
        <v>823</v>
      </c>
      <c r="C375" s="10" t="s">
        <v>824</v>
      </c>
      <c r="D375" s="184" t="s">
        <v>830</v>
      </c>
      <c r="E375" s="679">
        <v>2</v>
      </c>
      <c r="F375" s="679" t="s">
        <v>22</v>
      </c>
      <c r="G375" s="36">
        <v>24</v>
      </c>
      <c r="H375" s="112">
        <v>30</v>
      </c>
      <c r="I375" s="423">
        <v>9.8800000000000008</v>
      </c>
      <c r="J375" s="261">
        <f t="shared" ref="J375:J377" si="443">G375*H375*I375</f>
        <v>7113.6</v>
      </c>
      <c r="K375" s="93"/>
      <c r="L375" s="27">
        <f t="shared" ref="L375" si="444">J375*K375</f>
        <v>0</v>
      </c>
      <c r="M375" s="31">
        <f t="shared" ref="M375" si="445">O375*K375</f>
        <v>0</v>
      </c>
      <c r="N375" s="31">
        <f t="shared" ref="N375" si="446">P375*K375</f>
        <v>0</v>
      </c>
      <c r="O375" s="283">
        <v>7.5</v>
      </c>
      <c r="P375" s="281">
        <v>5.8000000000000003E-2</v>
      </c>
      <c r="Q375" s="424"/>
      <c r="R375" s="196" t="s">
        <v>52</v>
      </c>
      <c r="S375" s="97">
        <v>6974887999518</v>
      </c>
      <c r="T375" s="97">
        <v>6974887999525</v>
      </c>
      <c r="U375" s="97">
        <v>6974887999532</v>
      </c>
      <c r="V375" s="323" t="s">
        <v>880</v>
      </c>
      <c r="W375" s="305"/>
    </row>
    <row r="376" spans="1:23" s="86" customFormat="1" ht="87.75" customHeight="1" outlineLevel="1">
      <c r="A376" s="96" t="s">
        <v>54</v>
      </c>
      <c r="B376" s="421" t="s">
        <v>828</v>
      </c>
      <c r="C376" s="10" t="s">
        <v>973</v>
      </c>
      <c r="D376" s="184" t="s">
        <v>830</v>
      </c>
      <c r="E376" s="679">
        <v>2</v>
      </c>
      <c r="F376" s="679" t="s">
        <v>22</v>
      </c>
      <c r="G376" s="36">
        <v>24</v>
      </c>
      <c r="H376" s="112">
        <v>30</v>
      </c>
      <c r="I376" s="423">
        <v>9.8800000000000008</v>
      </c>
      <c r="J376" s="261">
        <f t="shared" si="443"/>
        <v>7113.6</v>
      </c>
      <c r="K376" s="93"/>
      <c r="L376" s="27">
        <f t="shared" ref="L376" si="447">J376*K376</f>
        <v>0</v>
      </c>
      <c r="M376" s="31">
        <f t="shared" ref="M376" si="448">O376*K376</f>
        <v>0</v>
      </c>
      <c r="N376" s="31">
        <f t="shared" ref="N376" si="449">P376*K376</f>
        <v>0</v>
      </c>
      <c r="O376" s="283">
        <v>7.4</v>
      </c>
      <c r="P376" s="281">
        <v>5.3999999999999999E-2</v>
      </c>
      <c r="Q376" s="424"/>
      <c r="R376" s="196" t="s">
        <v>52</v>
      </c>
      <c r="S376" s="97">
        <v>6974887999570</v>
      </c>
      <c r="T376" s="97">
        <v>6974887999587</v>
      </c>
      <c r="U376" s="97">
        <v>6974887999594</v>
      </c>
      <c r="V376" s="323" t="s">
        <v>879</v>
      </c>
      <c r="W376" s="305"/>
    </row>
    <row r="377" spans="1:23" s="86" customFormat="1" ht="87.75" customHeight="1" outlineLevel="1">
      <c r="A377" s="96" t="s">
        <v>54</v>
      </c>
      <c r="B377" s="421" t="s">
        <v>829</v>
      </c>
      <c r="C377" s="10" t="s">
        <v>974</v>
      </c>
      <c r="D377" s="184" t="s">
        <v>831</v>
      </c>
      <c r="E377" s="679">
        <v>2</v>
      </c>
      <c r="F377" s="679" t="s">
        <v>22</v>
      </c>
      <c r="G377" s="36">
        <v>24</v>
      </c>
      <c r="H377" s="112">
        <v>30</v>
      </c>
      <c r="I377" s="423">
        <v>10.17</v>
      </c>
      <c r="J377" s="261">
        <f t="shared" si="443"/>
        <v>7322.4</v>
      </c>
      <c r="K377" s="93"/>
      <c r="L377" s="27">
        <f t="shared" ref="L377" si="450">J377*K377</f>
        <v>0</v>
      </c>
      <c r="M377" s="31">
        <f t="shared" ref="M377" si="451">O377*K377</f>
        <v>0</v>
      </c>
      <c r="N377" s="31">
        <f t="shared" ref="N377" si="452">P377*K377</f>
        <v>0</v>
      </c>
      <c r="O377" s="283">
        <v>8.1999999999999993</v>
      </c>
      <c r="P377" s="281">
        <v>9.2999999999999999E-2</v>
      </c>
      <c r="Q377" s="424"/>
      <c r="R377" s="196" t="s">
        <v>52</v>
      </c>
      <c r="S377" s="97">
        <v>6974887999600</v>
      </c>
      <c r="T377" s="97">
        <v>6974887999617</v>
      </c>
      <c r="U377" s="97">
        <v>6974887999624</v>
      </c>
      <c r="V377" s="323" t="s">
        <v>879</v>
      </c>
      <c r="W377" s="305"/>
    </row>
    <row r="378" spans="1:23" s="121" customFormat="1" ht="140.25" hidden="1" customHeight="1">
      <c r="A378" s="145" t="s">
        <v>54</v>
      </c>
      <c r="B378" s="406" t="s">
        <v>253</v>
      </c>
      <c r="C378" s="137" t="s">
        <v>419</v>
      </c>
      <c r="D378" s="437" t="s">
        <v>293</v>
      </c>
      <c r="E378" s="677">
        <v>19</v>
      </c>
      <c r="F378" s="677" t="s">
        <v>254</v>
      </c>
      <c r="G378" s="678">
        <v>1</v>
      </c>
      <c r="H378" s="678">
        <v>60</v>
      </c>
      <c r="I378" s="141">
        <v>90</v>
      </c>
      <c r="J378" s="206">
        <f>I378*G378*H378</f>
        <v>5400</v>
      </c>
      <c r="K378" s="142"/>
      <c r="L378" s="143">
        <f>J378*K378</f>
        <v>0</v>
      </c>
      <c r="M378" s="144">
        <f>O378*K378</f>
        <v>0</v>
      </c>
      <c r="N378" s="144">
        <f>P378*K378</f>
        <v>0</v>
      </c>
      <c r="O378" s="554">
        <v>3.58</v>
      </c>
      <c r="P378" s="554">
        <v>2.5999999999999999E-2</v>
      </c>
      <c r="Q378" s="148"/>
      <c r="R378" s="178" t="s">
        <v>16</v>
      </c>
      <c r="S378" s="471">
        <v>4640125810151</v>
      </c>
      <c r="T378" s="472"/>
      <c r="U378" s="473">
        <v>14640125810158</v>
      </c>
      <c r="V378" s="474"/>
      <c r="W378" s="309"/>
    </row>
    <row r="379" spans="1:23" s="121" customFormat="1" ht="100.5" hidden="1" customHeight="1" outlineLevel="1">
      <c r="A379" s="211" t="s">
        <v>54</v>
      </c>
      <c r="B379" s="406" t="s">
        <v>125</v>
      </c>
      <c r="C379" s="137" t="s">
        <v>915</v>
      </c>
      <c r="D379" s="138" t="s">
        <v>127</v>
      </c>
      <c r="E379" s="677">
        <v>12</v>
      </c>
      <c r="F379" s="677" t="s">
        <v>126</v>
      </c>
      <c r="G379" s="140">
        <v>6</v>
      </c>
      <c r="H379" s="140">
        <v>8</v>
      </c>
      <c r="I379" s="257">
        <v>89.9</v>
      </c>
      <c r="J379" s="262">
        <v>4315.2</v>
      </c>
      <c r="K379" s="142"/>
      <c r="L379" s="143">
        <f>J379*K379</f>
        <v>0</v>
      </c>
      <c r="M379" s="144">
        <f>O379*K379</f>
        <v>0</v>
      </c>
      <c r="N379" s="144">
        <f>P379*K379</f>
        <v>0</v>
      </c>
      <c r="O379" s="149">
        <v>4.6500000000000004</v>
      </c>
      <c r="P379" s="476">
        <v>0.03</v>
      </c>
      <c r="Q379" s="148"/>
      <c r="R379" s="506" t="s">
        <v>16</v>
      </c>
      <c r="S379" s="120">
        <v>4606157006771</v>
      </c>
      <c r="T379" s="120">
        <v>4606157006870</v>
      </c>
      <c r="U379" s="122">
        <f>[2]Лист1!$N$2</f>
        <v>40000046235105</v>
      </c>
      <c r="V379" s="319">
        <v>1704907100</v>
      </c>
      <c r="W379" s="697" t="s">
        <v>132</v>
      </c>
    </row>
    <row r="380" spans="1:23" s="86" customFormat="1" ht="107.25" customHeight="1" collapsed="1">
      <c r="A380" s="59" t="s">
        <v>54</v>
      </c>
      <c r="B380" s="402" t="s">
        <v>270</v>
      </c>
      <c r="C380" s="10" t="s">
        <v>420</v>
      </c>
      <c r="D380" s="823" t="s">
        <v>780</v>
      </c>
      <c r="E380" s="377">
        <v>19</v>
      </c>
      <c r="F380" s="377" t="s">
        <v>271</v>
      </c>
      <c r="G380" s="64">
        <v>10</v>
      </c>
      <c r="H380" s="64">
        <v>6</v>
      </c>
      <c r="I380" s="29">
        <v>90</v>
      </c>
      <c r="J380" s="32">
        <v>5400</v>
      </c>
      <c r="K380" s="8"/>
      <c r="L380" s="27">
        <f>J380*K380</f>
        <v>0</v>
      </c>
      <c r="M380" s="31">
        <f>O380*K380</f>
        <v>0</v>
      </c>
      <c r="N380" s="31">
        <f>P380*K380</f>
        <v>0</v>
      </c>
      <c r="O380" s="104">
        <v>3.8</v>
      </c>
      <c r="P380" s="100">
        <v>0.06</v>
      </c>
      <c r="Q380" s="41"/>
      <c r="R380" s="172" t="s">
        <v>16</v>
      </c>
      <c r="S380" s="824">
        <v>4640125810182</v>
      </c>
      <c r="T380" s="28">
        <v>4640125810205</v>
      </c>
      <c r="U380" s="171">
        <v>14640125810189</v>
      </c>
      <c r="V380" s="318"/>
      <c r="W380" s="305"/>
    </row>
    <row r="381" spans="1:23" s="121" customFormat="1" ht="120" hidden="1" customHeight="1">
      <c r="A381" s="145" t="s">
        <v>54</v>
      </c>
      <c r="B381" s="406" t="s">
        <v>787</v>
      </c>
      <c r="C381" s="137" t="s">
        <v>1046</v>
      </c>
      <c r="D381" s="138" t="s">
        <v>790</v>
      </c>
      <c r="E381" s="677">
        <v>60</v>
      </c>
      <c r="F381" s="677" t="s">
        <v>167</v>
      </c>
      <c r="G381" s="140">
        <v>1</v>
      </c>
      <c r="H381" s="140">
        <v>24</v>
      </c>
      <c r="I381" s="217">
        <v>99</v>
      </c>
      <c r="J381" s="561">
        <f>I381*G381*H381</f>
        <v>2376</v>
      </c>
      <c r="K381" s="142"/>
      <c r="L381" s="143">
        <f t="shared" ref="L381:L382" si="453">J381*K381</f>
        <v>0</v>
      </c>
      <c r="M381" s="144">
        <f t="shared" ref="M381:M382" si="454">O381*K381</f>
        <v>0</v>
      </c>
      <c r="N381" s="144">
        <f t="shared" ref="N381:N382" si="455">P381*K381</f>
        <v>0</v>
      </c>
      <c r="O381" s="205"/>
      <c r="P381" s="205"/>
      <c r="Q381" s="148"/>
      <c r="R381" s="178" t="s">
        <v>16</v>
      </c>
      <c r="S381" s="238">
        <v>4640125810526</v>
      </c>
      <c r="T381" s="238"/>
      <c r="U381" s="427">
        <v>14640125810523</v>
      </c>
      <c r="V381" s="452"/>
      <c r="W381" s="309"/>
    </row>
    <row r="382" spans="1:23" s="86" customFormat="1" ht="121.5" customHeight="1">
      <c r="A382" s="59" t="s">
        <v>54</v>
      </c>
      <c r="B382" s="402" t="s">
        <v>786</v>
      </c>
      <c r="C382" s="10" t="s">
        <v>788</v>
      </c>
      <c r="D382" s="118" t="s">
        <v>789</v>
      </c>
      <c r="E382" s="377">
        <v>60</v>
      </c>
      <c r="F382" s="377" t="s">
        <v>167</v>
      </c>
      <c r="G382" s="117">
        <v>1</v>
      </c>
      <c r="H382" s="117">
        <v>24</v>
      </c>
      <c r="I382" s="219">
        <v>99</v>
      </c>
      <c r="J382" s="233">
        <f>I382*G382*H382</f>
        <v>2376</v>
      </c>
      <c r="K382" s="8"/>
      <c r="L382" s="27">
        <f t="shared" si="453"/>
        <v>0</v>
      </c>
      <c r="M382" s="31">
        <f t="shared" si="454"/>
        <v>0</v>
      </c>
      <c r="N382" s="31">
        <f t="shared" si="455"/>
        <v>0</v>
      </c>
      <c r="O382" s="107"/>
      <c r="P382" s="107"/>
      <c r="Q382" s="41"/>
      <c r="R382" s="836" t="s">
        <v>16</v>
      </c>
      <c r="S382" s="28">
        <v>4640125810533</v>
      </c>
      <c r="T382" s="28"/>
      <c r="U382" s="418">
        <v>14640125810530</v>
      </c>
      <c r="V382" s="652"/>
      <c r="W382" s="305"/>
    </row>
    <row r="383" spans="1:23" s="121" customFormat="1" ht="108" hidden="1" customHeight="1">
      <c r="A383" s="145" t="s">
        <v>54</v>
      </c>
      <c r="B383" s="406" t="s">
        <v>418</v>
      </c>
      <c r="C383" s="137" t="s">
        <v>469</v>
      </c>
      <c r="D383" s="138" t="s">
        <v>781</v>
      </c>
      <c r="E383" s="677">
        <v>96</v>
      </c>
      <c r="F383" s="677" t="s">
        <v>167</v>
      </c>
      <c r="G383" s="151">
        <v>1</v>
      </c>
      <c r="H383" s="140">
        <v>24</v>
      </c>
      <c r="I383" s="257">
        <v>112</v>
      </c>
      <c r="J383" s="260">
        <f>I383*G383*H383</f>
        <v>2688</v>
      </c>
      <c r="K383" s="142"/>
      <c r="L383" s="143">
        <f t="shared" ref="L383" si="456">J383*K383</f>
        <v>0</v>
      </c>
      <c r="M383" s="144">
        <f t="shared" ref="M383" si="457">O383*K383</f>
        <v>0</v>
      </c>
      <c r="N383" s="144">
        <f t="shared" ref="N383" si="458">P383*K383</f>
        <v>0</v>
      </c>
      <c r="O383" s="212">
        <v>2.54</v>
      </c>
      <c r="P383" s="213">
        <v>0.03</v>
      </c>
      <c r="Q383" s="148"/>
      <c r="R383" s="178" t="s">
        <v>16</v>
      </c>
      <c r="S383" s="469">
        <v>4606157006894</v>
      </c>
      <c r="T383" s="238"/>
      <c r="U383" s="275"/>
      <c r="V383" s="320"/>
      <c r="W383" s="309"/>
    </row>
    <row r="384" spans="1:23" ht="115.5" hidden="1" customHeight="1">
      <c r="A384" s="145" t="s">
        <v>54</v>
      </c>
      <c r="B384" s="406" t="s">
        <v>406</v>
      </c>
      <c r="C384" s="137" t="s">
        <v>500</v>
      </c>
      <c r="D384" s="138" t="s">
        <v>407</v>
      </c>
      <c r="E384" s="677">
        <v>96</v>
      </c>
      <c r="F384" s="693" t="s">
        <v>167</v>
      </c>
      <c r="G384" s="151">
        <v>1</v>
      </c>
      <c r="H384" s="140">
        <v>24</v>
      </c>
      <c r="I384" s="257">
        <v>112</v>
      </c>
      <c r="J384" s="260">
        <f>I384*G384*H384</f>
        <v>2688</v>
      </c>
      <c r="K384" s="142"/>
      <c r="L384" s="143">
        <f t="shared" ref="L384" si="459">J384*K384</f>
        <v>0</v>
      </c>
      <c r="M384" s="144">
        <f t="shared" ref="M384" si="460">O384*K384</f>
        <v>0</v>
      </c>
      <c r="N384" s="144">
        <f t="shared" ref="N384" si="461">P384*K384</f>
        <v>0</v>
      </c>
      <c r="O384" s="212">
        <v>2.54</v>
      </c>
      <c r="P384" s="213">
        <v>0.03</v>
      </c>
      <c r="Q384" s="148"/>
      <c r="R384" s="172" t="s">
        <v>16</v>
      </c>
      <c r="S384" s="235">
        <v>4606157007372</v>
      </c>
      <c r="T384" s="28"/>
      <c r="U384" s="171"/>
      <c r="V384" s="318"/>
      <c r="W384" s="305"/>
    </row>
    <row r="385" spans="1:23" s="121" customFormat="1" ht="143.25" hidden="1" customHeight="1">
      <c r="A385" s="145" t="s">
        <v>54</v>
      </c>
      <c r="B385" s="406" t="s">
        <v>277</v>
      </c>
      <c r="C385" s="137" t="s">
        <v>478</v>
      </c>
      <c r="D385" s="437" t="s">
        <v>782</v>
      </c>
      <c r="E385" s="677">
        <v>60</v>
      </c>
      <c r="F385" s="677" t="s">
        <v>167</v>
      </c>
      <c r="G385" s="695">
        <v>1</v>
      </c>
      <c r="H385" s="678">
        <v>24</v>
      </c>
      <c r="I385" s="257">
        <v>112</v>
      </c>
      <c r="J385" s="262">
        <v>2688</v>
      </c>
      <c r="K385" s="142"/>
      <c r="L385" s="143">
        <f>J385*K385</f>
        <v>0</v>
      </c>
      <c r="M385" s="144">
        <f>O385*K385</f>
        <v>0</v>
      </c>
      <c r="N385" s="144">
        <f>P385*K385</f>
        <v>0</v>
      </c>
      <c r="O385" s="149">
        <v>4.08</v>
      </c>
      <c r="P385" s="213">
        <v>0.06</v>
      </c>
      <c r="Q385" s="148"/>
      <c r="R385" s="178" t="s">
        <v>16</v>
      </c>
      <c r="S385" s="469">
        <v>4640125810236</v>
      </c>
      <c r="T385" s="238"/>
      <c r="U385" s="275">
        <v>14640125810233</v>
      </c>
      <c r="V385" s="320"/>
      <c r="W385" s="309"/>
    </row>
    <row r="386" spans="1:23" s="121" customFormat="1" ht="104.25" hidden="1" customHeight="1">
      <c r="A386" s="145" t="s">
        <v>54</v>
      </c>
      <c r="B386" s="406" t="s">
        <v>136</v>
      </c>
      <c r="C386" s="137" t="s">
        <v>470</v>
      </c>
      <c r="D386" s="138" t="s">
        <v>783</v>
      </c>
      <c r="E386" s="677">
        <v>96</v>
      </c>
      <c r="F386" s="677" t="s">
        <v>137</v>
      </c>
      <c r="G386" s="140">
        <v>4</v>
      </c>
      <c r="H386" s="140">
        <v>6</v>
      </c>
      <c r="I386" s="257">
        <v>114</v>
      </c>
      <c r="J386" s="262">
        <f>I386*G386*H386</f>
        <v>2736</v>
      </c>
      <c r="K386" s="142"/>
      <c r="L386" s="143">
        <f t="shared" ref="L386:L387" si="462">J386*K386</f>
        <v>0</v>
      </c>
      <c r="M386" s="144">
        <f t="shared" ref="M386:M387" si="463">O386*K386</f>
        <v>0</v>
      </c>
      <c r="N386" s="144">
        <f t="shared" ref="N386:N387" si="464">P386*K386</f>
        <v>0</v>
      </c>
      <c r="O386" s="205">
        <v>4.6500000000000004</v>
      </c>
      <c r="P386" s="205">
        <v>7.0000000000000007E-2</v>
      </c>
      <c r="Q386" s="148"/>
      <c r="R386" s="178" t="s">
        <v>16</v>
      </c>
      <c r="S386" s="319">
        <v>4606157006894</v>
      </c>
      <c r="T386" s="120">
        <v>4606157006900</v>
      </c>
      <c r="U386" s="236">
        <v>50000046235102</v>
      </c>
      <c r="V386" s="320"/>
      <c r="W386" s="309"/>
    </row>
    <row r="387" spans="1:23" s="121" customFormat="1" ht="104.25" hidden="1" customHeight="1">
      <c r="A387" s="145" t="s">
        <v>54</v>
      </c>
      <c r="B387" s="406" t="s">
        <v>135</v>
      </c>
      <c r="C387" s="137" t="s">
        <v>1059</v>
      </c>
      <c r="D387" s="138" t="s">
        <v>784</v>
      </c>
      <c r="E387" s="677">
        <v>96</v>
      </c>
      <c r="F387" s="677" t="s">
        <v>137</v>
      </c>
      <c r="G387" s="140">
        <v>4</v>
      </c>
      <c r="H387" s="140">
        <v>6</v>
      </c>
      <c r="I387" s="257">
        <v>114</v>
      </c>
      <c r="J387" s="262">
        <f>I387*G387*H387</f>
        <v>2736</v>
      </c>
      <c r="K387" s="142"/>
      <c r="L387" s="143">
        <f t="shared" si="462"/>
        <v>0</v>
      </c>
      <c r="M387" s="144">
        <f t="shared" si="463"/>
        <v>0</v>
      </c>
      <c r="N387" s="144">
        <f t="shared" si="464"/>
        <v>0</v>
      </c>
      <c r="O387" s="205">
        <v>4.6500000000000004</v>
      </c>
      <c r="P387" s="205">
        <v>7.0000000000000007E-2</v>
      </c>
      <c r="Q387" s="148"/>
      <c r="R387" s="178" t="s">
        <v>16</v>
      </c>
      <c r="S387" s="319">
        <v>4606157006894</v>
      </c>
      <c r="T387" s="120">
        <v>4606157006900</v>
      </c>
      <c r="U387" s="236">
        <v>50000046235102</v>
      </c>
      <c r="V387" s="320"/>
      <c r="W387" s="309"/>
    </row>
    <row r="388" spans="1:23" s="121" customFormat="1" ht="141.75" hidden="1" customHeight="1">
      <c r="A388" s="145" t="s">
        <v>54</v>
      </c>
      <c r="B388" s="406" t="s">
        <v>267</v>
      </c>
      <c r="C388" s="137" t="s">
        <v>268</v>
      </c>
      <c r="D388" s="437" t="s">
        <v>785</v>
      </c>
      <c r="E388" s="677">
        <v>34.5</v>
      </c>
      <c r="F388" s="677" t="s">
        <v>269</v>
      </c>
      <c r="G388" s="678">
        <v>1</v>
      </c>
      <c r="H388" s="678">
        <v>48</v>
      </c>
      <c r="I388" s="141">
        <v>136</v>
      </c>
      <c r="J388" s="206">
        <v>6528</v>
      </c>
      <c r="K388" s="142"/>
      <c r="L388" s="143">
        <f>J388*K388</f>
        <v>0</v>
      </c>
      <c r="M388" s="144">
        <f>O388*K388</f>
        <v>0</v>
      </c>
      <c r="N388" s="144">
        <f>P388*K388</f>
        <v>0</v>
      </c>
      <c r="O388" s="205">
        <v>3.65</v>
      </c>
      <c r="P388" s="205">
        <v>0.06</v>
      </c>
      <c r="Q388" s="148"/>
      <c r="R388" s="178" t="s">
        <v>16</v>
      </c>
      <c r="S388" s="469">
        <v>4640125810229</v>
      </c>
      <c r="T388" s="238"/>
      <c r="U388" s="275">
        <v>14640125810226</v>
      </c>
      <c r="V388" s="320"/>
      <c r="W388" s="309"/>
    </row>
    <row r="389" spans="1:23" s="114" customFormat="1" ht="57.75" customHeight="1">
      <c r="A389" s="72"/>
      <c r="B389" s="415"/>
      <c r="C389" s="3"/>
      <c r="D389" s="3" t="s">
        <v>221</v>
      </c>
      <c r="E389" s="92"/>
      <c r="F389" s="92"/>
      <c r="G389" s="92"/>
      <c r="H389" s="92"/>
      <c r="I389" s="92"/>
      <c r="J389" s="92"/>
      <c r="K389" s="232" t="s">
        <v>50</v>
      </c>
      <c r="L389" s="4"/>
      <c r="M389" s="45"/>
      <c r="N389" s="92"/>
      <c r="O389" s="108"/>
      <c r="P389" s="108"/>
      <c r="Q389" s="92"/>
      <c r="R389" s="154"/>
      <c r="S389" s="208"/>
      <c r="T389" s="182"/>
      <c r="U389" s="209"/>
      <c r="V389" s="170"/>
      <c r="W389" s="313"/>
    </row>
    <row r="390" spans="1:23" s="86" customFormat="1" ht="182.25" customHeight="1">
      <c r="A390" s="59" t="s">
        <v>54</v>
      </c>
      <c r="B390" s="402" t="s">
        <v>792</v>
      </c>
      <c r="C390" s="10" t="s">
        <v>793</v>
      </c>
      <c r="D390" s="118" t="s">
        <v>795</v>
      </c>
      <c r="E390" s="377">
        <v>15.5</v>
      </c>
      <c r="F390" s="377" t="s">
        <v>126</v>
      </c>
      <c r="G390" s="117">
        <v>6</v>
      </c>
      <c r="H390" s="117">
        <v>8</v>
      </c>
      <c r="I390" s="219">
        <v>78.5</v>
      </c>
      <c r="J390" s="233">
        <f>I390*G390*H390</f>
        <v>3768</v>
      </c>
      <c r="K390" s="46"/>
      <c r="L390" s="27">
        <f>J390*K390</f>
        <v>0</v>
      </c>
      <c r="M390" s="31">
        <f>O390*K390</f>
        <v>0</v>
      </c>
      <c r="N390" s="31">
        <f>P390*K390</f>
        <v>0</v>
      </c>
      <c r="O390" s="107"/>
      <c r="P390" s="107"/>
      <c r="Q390" s="41"/>
      <c r="R390" s="305"/>
      <c r="S390" s="28"/>
      <c r="T390" s="28"/>
      <c r="U390" s="418"/>
      <c r="V390" s="652"/>
      <c r="W390" s="305"/>
    </row>
    <row r="391" spans="1:23" s="121" customFormat="1" ht="178.5" hidden="1" customHeight="1">
      <c r="A391" s="145" t="s">
        <v>54</v>
      </c>
      <c r="B391" s="406" t="s">
        <v>791</v>
      </c>
      <c r="C391" s="137" t="s">
        <v>1081</v>
      </c>
      <c r="D391" s="138" t="s">
        <v>794</v>
      </c>
      <c r="E391" s="683">
        <v>93</v>
      </c>
      <c r="F391" s="677" t="s">
        <v>111</v>
      </c>
      <c r="G391" s="140">
        <v>1</v>
      </c>
      <c r="H391" s="140">
        <v>12</v>
      </c>
      <c r="I391" s="217">
        <v>155</v>
      </c>
      <c r="J391" s="561">
        <f>I391*G391*H391</f>
        <v>1860</v>
      </c>
      <c r="K391" s="152"/>
      <c r="L391" s="143">
        <f t="shared" ref="L391" si="465">J391*K391</f>
        <v>0</v>
      </c>
      <c r="M391" s="144">
        <f t="shared" ref="M391" si="466">O391*K391</f>
        <v>0</v>
      </c>
      <c r="N391" s="144">
        <f t="shared" ref="N391" si="467">P391*K391</f>
        <v>0</v>
      </c>
      <c r="O391" s="205"/>
      <c r="P391" s="205"/>
      <c r="Q391" s="148"/>
      <c r="R391" s="309"/>
      <c r="S391" s="238"/>
      <c r="T391" s="238"/>
      <c r="U391" s="427"/>
      <c r="V391" s="452"/>
      <c r="W391" s="309"/>
    </row>
    <row r="392" spans="1:23" s="86" customFormat="1" ht="138" customHeight="1">
      <c r="A392" s="59" t="s">
        <v>54</v>
      </c>
      <c r="B392" s="402" t="s">
        <v>202</v>
      </c>
      <c r="C392" s="10" t="s">
        <v>504</v>
      </c>
      <c r="D392" s="118" t="s">
        <v>222</v>
      </c>
      <c r="E392" s="696">
        <v>93</v>
      </c>
      <c r="F392" s="377" t="s">
        <v>111</v>
      </c>
      <c r="G392" s="438">
        <v>1</v>
      </c>
      <c r="H392" s="439">
        <v>12</v>
      </c>
      <c r="I392" s="258">
        <v>172.5</v>
      </c>
      <c r="J392" s="261">
        <f t="shared" ref="J392:J397" si="468">I392*G392*H392</f>
        <v>2070</v>
      </c>
      <c r="K392" s="8"/>
      <c r="L392" s="27">
        <f t="shared" ref="L392:L397" si="469">J392*K392</f>
        <v>0</v>
      </c>
      <c r="M392" s="31">
        <f t="shared" ref="M392:M397" si="470">O392*K392</f>
        <v>0</v>
      </c>
      <c r="N392" s="31">
        <f t="shared" ref="N392:N397" si="471">P392*K392</f>
        <v>0</v>
      </c>
      <c r="O392" s="107">
        <v>2.6040000000000001</v>
      </c>
      <c r="P392" s="107">
        <v>5.8999999999999997E-2</v>
      </c>
      <c r="Q392" s="41"/>
      <c r="R392" s="305" t="s">
        <v>16</v>
      </c>
      <c r="S392" s="16">
        <v>4640125810212</v>
      </c>
      <c r="T392" s="16"/>
      <c r="U392" s="56">
        <v>14640125810219</v>
      </c>
      <c r="V392" s="318"/>
      <c r="W392" s="305"/>
    </row>
    <row r="393" spans="1:23" s="86" customFormat="1" ht="114.75" customHeight="1">
      <c r="A393" s="59" t="s">
        <v>54</v>
      </c>
      <c r="B393" s="402" t="s">
        <v>225</v>
      </c>
      <c r="C393" s="10" t="s">
        <v>517</v>
      </c>
      <c r="D393" s="118" t="s">
        <v>223</v>
      </c>
      <c r="E393" s="696">
        <v>93</v>
      </c>
      <c r="F393" s="377" t="s">
        <v>111</v>
      </c>
      <c r="G393" s="438">
        <v>1</v>
      </c>
      <c r="H393" s="439">
        <v>12</v>
      </c>
      <c r="I393" s="258">
        <v>172.5</v>
      </c>
      <c r="J393" s="261">
        <f t="shared" si="468"/>
        <v>2070</v>
      </c>
      <c r="K393" s="8"/>
      <c r="L393" s="27">
        <f t="shared" si="469"/>
        <v>0</v>
      </c>
      <c r="M393" s="31">
        <f t="shared" si="470"/>
        <v>0</v>
      </c>
      <c r="N393" s="31">
        <f t="shared" si="471"/>
        <v>0</v>
      </c>
      <c r="O393" s="107">
        <v>2.6040000000000001</v>
      </c>
      <c r="P393" s="107">
        <v>5.8999999999999997E-2</v>
      </c>
      <c r="Q393" s="41"/>
      <c r="R393" s="305" t="s">
        <v>16</v>
      </c>
      <c r="S393" s="16">
        <v>4640125810212</v>
      </c>
      <c r="T393" s="16"/>
      <c r="U393" s="56"/>
      <c r="V393" s="318"/>
      <c r="W393" s="305"/>
    </row>
    <row r="394" spans="1:23" s="121" customFormat="1" ht="111.75" hidden="1" customHeight="1">
      <c r="A394" s="145" t="s">
        <v>54</v>
      </c>
      <c r="B394" s="406" t="s">
        <v>226</v>
      </c>
      <c r="C394" s="137" t="s">
        <v>495</v>
      </c>
      <c r="D394" s="138" t="s">
        <v>224</v>
      </c>
      <c r="E394" s="683">
        <v>93</v>
      </c>
      <c r="F394" s="677" t="s">
        <v>111</v>
      </c>
      <c r="G394" s="803">
        <v>1</v>
      </c>
      <c r="H394" s="804">
        <v>12</v>
      </c>
      <c r="I394" s="257">
        <v>172.5</v>
      </c>
      <c r="J394" s="262">
        <f t="shared" si="468"/>
        <v>2070</v>
      </c>
      <c r="K394" s="142"/>
      <c r="L394" s="143">
        <f t="shared" si="469"/>
        <v>0</v>
      </c>
      <c r="M394" s="144">
        <f t="shared" si="470"/>
        <v>0</v>
      </c>
      <c r="N394" s="144">
        <f t="shared" si="471"/>
        <v>0</v>
      </c>
      <c r="O394" s="205">
        <v>2.6040000000000001</v>
      </c>
      <c r="P394" s="205">
        <v>5.8999999999999997E-2</v>
      </c>
      <c r="Q394" s="148"/>
      <c r="R394" s="309" t="s">
        <v>16</v>
      </c>
      <c r="S394" s="120">
        <v>4640125810212</v>
      </c>
      <c r="T394" s="120"/>
      <c r="U394" s="122"/>
      <c r="V394" s="320"/>
      <c r="W394" s="309"/>
    </row>
    <row r="395" spans="1:23" s="121" customFormat="1" ht="141" hidden="1" customHeight="1">
      <c r="A395" s="145" t="s">
        <v>54</v>
      </c>
      <c r="B395" s="406" t="s">
        <v>327</v>
      </c>
      <c r="C395" s="137" t="s">
        <v>1056</v>
      </c>
      <c r="D395" s="138" t="s">
        <v>328</v>
      </c>
      <c r="E395" s="843">
        <v>93</v>
      </c>
      <c r="F395" s="844" t="s">
        <v>111</v>
      </c>
      <c r="G395" s="845">
        <v>1</v>
      </c>
      <c r="H395" s="846">
        <v>12</v>
      </c>
      <c r="I395" s="257">
        <v>172.5</v>
      </c>
      <c r="J395" s="262">
        <f t="shared" si="468"/>
        <v>2070</v>
      </c>
      <c r="K395" s="142"/>
      <c r="L395" s="143">
        <f t="shared" si="469"/>
        <v>0</v>
      </c>
      <c r="M395" s="144">
        <f t="shared" si="470"/>
        <v>0</v>
      </c>
      <c r="N395" s="144">
        <f t="shared" si="471"/>
        <v>0</v>
      </c>
      <c r="O395" s="205">
        <v>2.6040000000000001</v>
      </c>
      <c r="P395" s="205">
        <v>5.8999999999999997E-2</v>
      </c>
      <c r="Q395" s="148"/>
      <c r="R395" s="309" t="s">
        <v>16</v>
      </c>
      <c r="S395" s="238">
        <v>4640125810250</v>
      </c>
      <c r="T395" s="238"/>
      <c r="U395" s="427"/>
      <c r="V395" s="452"/>
      <c r="W395" s="309"/>
    </row>
    <row r="396" spans="1:23" s="86" customFormat="1" ht="135" customHeight="1">
      <c r="A396" s="59" t="s">
        <v>54</v>
      </c>
      <c r="B396" s="402" t="s">
        <v>426</v>
      </c>
      <c r="C396" s="10" t="s">
        <v>1121</v>
      </c>
      <c r="D396" s="118" t="s">
        <v>427</v>
      </c>
      <c r="E396" s="707">
        <v>93</v>
      </c>
      <c r="F396" s="708" t="s">
        <v>111</v>
      </c>
      <c r="G396" s="438">
        <v>1</v>
      </c>
      <c r="H396" s="439">
        <v>12</v>
      </c>
      <c r="I396" s="258">
        <v>172.5</v>
      </c>
      <c r="J396" s="261">
        <f t="shared" si="468"/>
        <v>2070</v>
      </c>
      <c r="K396" s="8"/>
      <c r="L396" s="27">
        <f t="shared" si="469"/>
        <v>0</v>
      </c>
      <c r="M396" s="31">
        <f t="shared" si="470"/>
        <v>0</v>
      </c>
      <c r="N396" s="31">
        <f t="shared" si="471"/>
        <v>0</v>
      </c>
      <c r="O396" s="107">
        <v>2.6040000000000001</v>
      </c>
      <c r="P396" s="107">
        <v>5.8999999999999997E-2</v>
      </c>
      <c r="Q396" s="41"/>
      <c r="R396" s="305" t="s">
        <v>16</v>
      </c>
      <c r="S396" s="28">
        <v>4640125810366</v>
      </c>
      <c r="T396" s="28"/>
      <c r="U396" s="418">
        <v>14640125810363</v>
      </c>
      <c r="V396" s="652"/>
      <c r="W396" s="305"/>
    </row>
    <row r="397" spans="1:23" s="121" customFormat="1" ht="135" hidden="1" customHeight="1">
      <c r="A397" s="145" t="s">
        <v>54</v>
      </c>
      <c r="B397" s="406" t="s">
        <v>433</v>
      </c>
      <c r="C397" s="137" t="s">
        <v>639</v>
      </c>
      <c r="D397" s="138" t="s">
        <v>434</v>
      </c>
      <c r="E397" s="802">
        <v>93</v>
      </c>
      <c r="F397" s="139" t="s">
        <v>111</v>
      </c>
      <c r="G397" s="803">
        <v>1</v>
      </c>
      <c r="H397" s="804">
        <v>12</v>
      </c>
      <c r="I397" s="257">
        <v>172.5</v>
      </c>
      <c r="J397" s="262">
        <f t="shared" si="468"/>
        <v>2070</v>
      </c>
      <c r="K397" s="142"/>
      <c r="L397" s="143">
        <f t="shared" si="469"/>
        <v>0</v>
      </c>
      <c r="M397" s="144">
        <f t="shared" si="470"/>
        <v>0</v>
      </c>
      <c r="N397" s="144">
        <f t="shared" si="471"/>
        <v>0</v>
      </c>
      <c r="O397" s="205">
        <v>2.6040000000000001</v>
      </c>
      <c r="P397" s="205">
        <v>5.8999999999999997E-2</v>
      </c>
      <c r="Q397" s="148"/>
      <c r="R397" s="309" t="s">
        <v>16</v>
      </c>
      <c r="S397" s="238">
        <v>4640125810373</v>
      </c>
      <c r="T397" s="238"/>
      <c r="U397" s="427">
        <v>14640125810370</v>
      </c>
      <c r="V397" s="452"/>
      <c r="W397" s="309"/>
    </row>
    <row r="398" spans="1:23" s="114" customFormat="1" ht="63" hidden="1" customHeight="1">
      <c r="A398" s="72"/>
      <c r="B398" s="415"/>
      <c r="C398" s="3"/>
      <c r="D398" s="3" t="s">
        <v>446</v>
      </c>
      <c r="E398" s="4"/>
      <c r="F398" s="6"/>
      <c r="G398" s="6"/>
      <c r="H398" s="6"/>
      <c r="I398" s="6"/>
      <c r="J398" s="6"/>
      <c r="K398" s="232" t="s">
        <v>50</v>
      </c>
      <c r="L398" s="45"/>
      <c r="M398" s="45"/>
      <c r="N398" s="4"/>
      <c r="O398" s="101"/>
      <c r="P398" s="101"/>
      <c r="Q398" s="224"/>
      <c r="R398" s="207"/>
      <c r="S398" s="182"/>
      <c r="T398" s="182"/>
      <c r="U398" s="209"/>
      <c r="V398" s="330"/>
      <c r="W398" s="207"/>
    </row>
    <row r="399" spans="1:23" s="121" customFormat="1" ht="99" hidden="1" customHeight="1">
      <c r="A399" s="145" t="s">
        <v>54</v>
      </c>
      <c r="B399" s="406" t="s">
        <v>447</v>
      </c>
      <c r="C399" s="137" t="s">
        <v>887</v>
      </c>
      <c r="D399" s="138" t="s">
        <v>448</v>
      </c>
      <c r="E399" s="139" t="s">
        <v>449</v>
      </c>
      <c r="F399" s="139" t="s">
        <v>11</v>
      </c>
      <c r="G399" s="151">
        <v>12</v>
      </c>
      <c r="H399" s="140">
        <v>24</v>
      </c>
      <c r="I399" s="584">
        <v>6.95</v>
      </c>
      <c r="J399" s="561">
        <f t="shared" ref="J399:J400" si="472">I399*G399*H399</f>
        <v>2001.6000000000001</v>
      </c>
      <c r="K399" s="142"/>
      <c r="L399" s="143">
        <f t="shared" ref="L399:L400" si="473">J399*K399</f>
        <v>0</v>
      </c>
      <c r="M399" s="144">
        <f t="shared" ref="M399:M400" si="474">O399*K399</f>
        <v>0</v>
      </c>
      <c r="N399" s="144">
        <f t="shared" ref="N399:N400" si="475">P399*K399</f>
        <v>0</v>
      </c>
      <c r="O399" s="286">
        <v>10.8</v>
      </c>
      <c r="P399" s="286">
        <v>0.03</v>
      </c>
      <c r="Q399" s="585"/>
      <c r="R399" s="178" t="s">
        <v>13</v>
      </c>
      <c r="S399" s="586">
        <v>6985365700229</v>
      </c>
      <c r="T399" s="586">
        <v>6985365700212</v>
      </c>
      <c r="U399" s="586">
        <v>6985365700236</v>
      </c>
      <c r="V399" s="587">
        <v>9503007000</v>
      </c>
      <c r="W399" s="309"/>
    </row>
    <row r="400" spans="1:23" s="121" customFormat="1" ht="123" hidden="1" customHeight="1">
      <c r="A400" s="145" t="s">
        <v>54</v>
      </c>
      <c r="B400" s="406" t="s">
        <v>450</v>
      </c>
      <c r="C400" s="137" t="s">
        <v>888</v>
      </c>
      <c r="D400" s="138" t="s">
        <v>451</v>
      </c>
      <c r="E400" s="139" t="s">
        <v>449</v>
      </c>
      <c r="F400" s="139" t="s">
        <v>11</v>
      </c>
      <c r="G400" s="151">
        <v>12</v>
      </c>
      <c r="H400" s="140">
        <v>24</v>
      </c>
      <c r="I400" s="584">
        <v>6.95</v>
      </c>
      <c r="J400" s="561">
        <f t="shared" si="472"/>
        <v>2001.6000000000001</v>
      </c>
      <c r="K400" s="142"/>
      <c r="L400" s="143">
        <f t="shared" si="473"/>
        <v>0</v>
      </c>
      <c r="M400" s="144">
        <f t="shared" si="474"/>
        <v>0</v>
      </c>
      <c r="N400" s="144">
        <f t="shared" si="475"/>
        <v>0</v>
      </c>
      <c r="O400" s="286">
        <v>10.8</v>
      </c>
      <c r="P400" s="286">
        <v>0.03</v>
      </c>
      <c r="Q400" s="585"/>
      <c r="R400" s="178" t="s">
        <v>13</v>
      </c>
      <c r="S400" s="586">
        <v>6985365700182</v>
      </c>
      <c r="T400" s="586">
        <v>6985365700199</v>
      </c>
      <c r="U400" s="586">
        <v>6985365700205</v>
      </c>
      <c r="V400" s="587">
        <v>9503007000</v>
      </c>
      <c r="W400" s="309"/>
    </row>
    <row r="401" spans="1:23" ht="45">
      <c r="A401" s="77"/>
      <c r="B401" s="78"/>
      <c r="C401" s="79"/>
      <c r="D401" s="80" t="s">
        <v>49</v>
      </c>
      <c r="E401" s="81"/>
      <c r="F401" s="81"/>
      <c r="G401" s="82"/>
      <c r="H401" s="82"/>
      <c r="I401" s="83"/>
      <c r="J401" s="88"/>
      <c r="K401" s="84">
        <f>SUM(K5:K400)</f>
        <v>0</v>
      </c>
      <c r="L401" s="85">
        <f>SUM(L5:L400)</f>
        <v>0</v>
      </c>
      <c r="M401" s="85">
        <f>SUM(M5:M400)</f>
        <v>0</v>
      </c>
      <c r="N401" s="85">
        <f>SUM(N5:N400)</f>
        <v>0</v>
      </c>
      <c r="O401" s="85"/>
      <c r="P401" s="85"/>
      <c r="Q401" s="228"/>
      <c r="R401" s="237"/>
      <c r="S401" s="237"/>
      <c r="T401" s="237"/>
      <c r="U401" s="237"/>
      <c r="V401" s="237"/>
      <c r="W401" s="237"/>
    </row>
    <row r="402" spans="1:23" ht="46.5">
      <c r="C402" s="109"/>
      <c r="L402" s="47"/>
    </row>
  </sheetData>
  <autoFilter ref="A4:Q4"/>
  <mergeCells count="8">
    <mergeCell ref="A3:C3"/>
    <mergeCell ref="M1:N1"/>
    <mergeCell ref="D1:I1"/>
    <mergeCell ref="A2:B2"/>
    <mergeCell ref="E2:I2"/>
    <mergeCell ref="M2:Q2"/>
    <mergeCell ref="K2:L2"/>
    <mergeCell ref="J1:K1"/>
  </mergeCells>
  <hyperlinks>
    <hyperlink ref="A287" r:id="rId1" display="https://yadi.sk/i/OuuDZnziuTrC5g"/>
    <hyperlink ref="A285" r:id="rId2" display="https://yadi.sk/i/_56QoVeWBbM8yQ"/>
    <hyperlink ref="M1" r:id="rId3" display="https://yadi.sk/d/BHs0ABmOEqAmtA"/>
    <hyperlink ref="B1" r:id="rId4" display="https://disk.yandex.ru/d/dvW7vib1DSzzeA"/>
    <hyperlink ref="A286" r:id="rId5" display="https://yadi.sk/i/Zrcph2dP-SAhRA"/>
    <hyperlink ref="A110" r:id="rId6" display="https://yadi.sk/i/ecTt75CiAisuSg"/>
    <hyperlink ref="A112" r:id="rId7" display="https://yadi.sk/i/_wb1tqImw8OWwg"/>
    <hyperlink ref="A29" r:id="rId8" display="https://yadi.sk/i/ALL0qvlWOe00zg"/>
    <hyperlink ref="A284" r:id="rId9" display="https://yadi.sk/i/bZ3YUDot8pFl1Q"/>
    <hyperlink ref="A109" r:id="rId10" display="https://yadi.sk/i/eaXWaISJi7I7Aw"/>
    <hyperlink ref="A108" r:id="rId11" display="https://disk.yandex.ru/i/0iLod53zbx6t_g"/>
    <hyperlink ref="A283" r:id="rId12" display="https://yadi.sk/i/ZU9wTA9NuL6FzQ"/>
    <hyperlink ref="A31" r:id="rId13" display="https://yadi.sk/i/wAUUtEaeSPjZaw"/>
    <hyperlink ref="A282" r:id="rId14" display="https://yadi.sk/i/SvwRupk2mvafSw"/>
    <hyperlink ref="A60" r:id="rId15" display="https://yadi.sk/i/5IhaQwQXvShW9g"/>
    <hyperlink ref="A61" r:id="rId16" display="https://yadi.sk/i/o4P9EIEcQvqKWQ"/>
    <hyperlink ref="A62" r:id="rId17" display="https://yadi.sk/i/dvWNO8PyRJtrwg"/>
    <hyperlink ref="A57" r:id="rId18" display="https://yadi.sk/i/hin0CR607XCdQg"/>
    <hyperlink ref="A333" r:id="rId19" display="https://yadi.sk/i/uBFlMB26qrYwMw"/>
    <hyperlink ref="A334" r:id="rId20" display="https://yadi.sk/i/WA5XAd-_BdUfJA"/>
    <hyperlink ref="A297" r:id="rId21" display="https://yadi.sk/i/JVW6rrRKc518uw"/>
    <hyperlink ref="A49" r:id="rId22" display="https://yadi.sk/i/xanMTrlb6lA4gA"/>
    <hyperlink ref="A48" r:id="rId23" display="https://yadi.sk/i/rut02n6UD6JFmg"/>
    <hyperlink ref="A288" r:id="rId24" display="https://yadi.sk/i/6wv0XjYYEbjD0Q"/>
    <hyperlink ref="A210" r:id="rId25" display="https://yadi.sk/i/GulDbspX6BVvQA"/>
    <hyperlink ref="A168" r:id="rId26" display="https://yadi.sk/i/sLZQzd6pVXUZbA"/>
    <hyperlink ref="A379" r:id="rId27"/>
    <hyperlink ref="A211" r:id="rId28" display="https://yadi.sk/i/OBtr1hhO-wBavg"/>
    <hyperlink ref="A58" r:id="rId29" display="https://disk.yandex.ru/i/GTx04z1p2G9QMA"/>
    <hyperlink ref="A55" r:id="rId30" display="https://disk.yandex.ru/i/mvM7CSDrTj1Kuw"/>
    <hyperlink ref="A54" r:id="rId31" display="https://disk.yandex.ru/i/xwTOBE33ghHV7w"/>
    <hyperlink ref="A56" r:id="rId32" display="https://disk.yandex.ru/i/UjRcKNoAmAP7qA"/>
    <hyperlink ref="A107" r:id="rId33" display="https://disk.yandex.ru/i/Ap3Iy98r_yFztA"/>
    <hyperlink ref="A386" r:id="rId34" display="https://disk.yandex.ru/i/-HlIN3Qt7J7wjg"/>
    <hyperlink ref="A387" r:id="rId35" display="https://disk.yandex.ru/i/z-xsBqKF4nqKJw"/>
    <hyperlink ref="A190" r:id="rId36" display="https://disk.yandex.ru/i/etrVDUh6pVNpXg"/>
    <hyperlink ref="A359" r:id="rId37" display="https://disk.yandex.ru/i/pg-tz95JrlMH5Q"/>
    <hyperlink ref="A3" r:id="rId38" display="https://disk.yandex.ru/d/Mqci_HxBbkrOuQ"/>
    <hyperlink ref="A30" r:id="rId39" display="https://yadi.sk/i/bImm5PEag7N4OQ"/>
    <hyperlink ref="A346" r:id="rId40" display="https://disk.yandex.ru/i/JksJ1_tibfLSZw"/>
    <hyperlink ref="A50" r:id="rId41" display="https://disk.yandex.ru/i/A6-9wqSVOHyzkA"/>
    <hyperlink ref="A32" r:id="rId42"/>
    <hyperlink ref="A33" r:id="rId43"/>
    <hyperlink ref="A51" r:id="rId44" display="https://disk.yandex.ru/i/zbZ34bS7Z1leTQ"/>
    <hyperlink ref="A337" r:id="rId45" display="https://disk.yandex.ru/i/3kBtLfIFV85PaA"/>
    <hyperlink ref="A34" r:id="rId46"/>
    <hyperlink ref="A37" r:id="rId47" display="https://yadi.sk/i/WZ3YiAUPSjNtGQ"/>
    <hyperlink ref="A38" r:id="rId48" display="https://yadi.sk/i/Ofhuy1oigBZiww"/>
    <hyperlink ref="A40" r:id="rId49" display="https://yadi.sk/i/hEgf6-Ni7Tcz2Q"/>
    <hyperlink ref="A41" r:id="rId50" display="https://yadi.sk/i/57cifUq3-5rKJQ"/>
    <hyperlink ref="A39" r:id="rId51" display="https://yadi.sk/i/9jduIZXKCaW6sw"/>
    <hyperlink ref="A35" r:id="rId52" display="https://yadi.sk/i/pn6MTfH4CQ9GBg"/>
    <hyperlink ref="A36" r:id="rId53" display="https://yadi.sk/i/2GsmJP_WYXqNLA"/>
    <hyperlink ref="A119" r:id="rId54" display="https://disk.yandex.ru/i/P7bTX8_w_FGlpw"/>
    <hyperlink ref="A118" r:id="rId55" display="https://disk.yandex.ru/i/0CIBK-UWUF4-fA"/>
    <hyperlink ref="A114" r:id="rId56" display="https://disk.yandex.ru/i/Xt9m3cZz1v6y1A"/>
    <hyperlink ref="A115" r:id="rId57" display="https://disk.yandex.ru/i/hYA-HtK9WS9aeg"/>
    <hyperlink ref="A116" r:id="rId58" display="https://disk.yandex.ru/i/zQhtWkeJIWZ3xw"/>
    <hyperlink ref="A117" r:id="rId59" display="https://disk.yandex.ru/i/2Wb02Wjhk0MjZA"/>
    <hyperlink ref="A111" r:id="rId60" display="https://yadi.sk/i/teDT4iIyoY3s_A"/>
    <hyperlink ref="A340" r:id="rId61" display="https://disk.yandex.ru/i/BhQb9s0ICFsIdw"/>
    <hyperlink ref="A343" r:id="rId62" display="https://disk.yandex.ru/i/IMQAR6yavPJFiA"/>
    <hyperlink ref="A336" r:id="rId63" display="https://disk.yandex.ru/i/Mn2_uqgGq64wTw"/>
    <hyperlink ref="A59" r:id="rId64" display="https://disk.yandex.ru/i/HQxzrUlzn4wHrA"/>
    <hyperlink ref="A365" r:id="rId65" display="https://disk.yandex.ru/i/RI17f685DQdHfA"/>
    <hyperlink ref="A224" r:id="rId66" display="https://disk.yandex.ru/i/wCom1VtsqJnkKw"/>
    <hyperlink ref="A357" r:id="rId67" display="https://disk.yandex.ru/i/OLNzwbrzyT7PmQ"/>
    <hyperlink ref="A220" r:id="rId68" display="https://disk.yandex.ru/i/zdk_9GaUIfKlWQ"/>
    <hyperlink ref="A348" r:id="rId69" display="https://disk.yandex.ru/i/cCn6MFnQ0SLFAg"/>
    <hyperlink ref="A78" r:id="rId70" display="https://disk.yandex.ru/i/eGn7IuYYDE4_cg"/>
    <hyperlink ref="A301" r:id="rId71" display="https://disk.yandex.ru/i/8_mOZFX6kA2kBg"/>
    <hyperlink ref="A83" r:id="rId72" display="https://disk.yandex.ru/i/yYbpnnMHRxz0PA"/>
    <hyperlink ref="A341" r:id="rId73" display="https://disk.yandex.ru/i/Ric2DNNDMAdIFQ"/>
    <hyperlink ref="A275" r:id="rId74" display="https://disk.yandex.ru/i/zqYjpaSJt5vf3A"/>
    <hyperlink ref="A313" r:id="rId75" display="https://disk.yandex.ru/i/tjyrc9SURY3rzw"/>
    <hyperlink ref="A180" r:id="rId76" display="https://disk.yandex.ru/i/9ex-oxc-JIfFWQ"/>
    <hyperlink ref="A306" r:id="rId77" display="https://disk.yandex.ru/i/QQUGXoV2IvisHQ"/>
    <hyperlink ref="A42" r:id="rId78" display="https://disk.yandex.ru/i/tz9cmHraq8aVqQ"/>
    <hyperlink ref="A44" r:id="rId79" display="https://disk.yandex.ru/i/4B5WOdPB3XPkxA"/>
    <hyperlink ref="A392" r:id="rId80" display="https://disk.yandex.ru/i/ZPvOQoVS8QDj0w"/>
    <hyperlink ref="A45" r:id="rId81" display="https://disk.yandex.ru/i/7hiAuyGX-WZa2Q"/>
    <hyperlink ref="A43" r:id="rId82" display="https://disk.yandex.ru/i/NcK1MdlV_6ISig"/>
    <hyperlink ref="A140" r:id="rId83" display="https://disk.yandex.ru/i/_9dtwZYpyivWYw"/>
    <hyperlink ref="A139" r:id="rId84" display="https://disk.yandex.ru/i/puNEDqThmWQv-g"/>
    <hyperlink ref="A347" r:id="rId85" display="https://disk.yandex.ru/i/r4EN7xGZXDBuCw"/>
    <hyperlink ref="A9" r:id="rId86" display="https://disk.yandex.ru/i/ygo69jZIlaGjGA"/>
    <hyperlink ref="A16" r:id="rId87" display="https://disk.yandex.ru/i/4QABbVe8QYAYQA"/>
    <hyperlink ref="A15" r:id="rId88" display="https://disk.yandex.ru/i/33RZNyN8tZU-Pg"/>
    <hyperlink ref="A17" r:id="rId89" display="https://disk.yandex.ru/i/TK2zsRo7IVAvmQ"/>
    <hyperlink ref="A14" r:id="rId90" display="https://disk.yandex.ru/i/Nc9Xp9SeK537ow"/>
    <hyperlink ref="A8" r:id="rId91" display="https://disk.yandex.ru/i/ztFKz4BIuK3eAQ"/>
    <hyperlink ref="A298" r:id="rId92" display="https://disk.yandex.ru/i/opJ0mTiLKI98tw"/>
    <hyperlink ref="A296" r:id="rId93" display="https://disk.yandex.ru/i/j1oPB2R-oPPgnQ"/>
    <hyperlink ref="A299" r:id="rId94" display="https://disk.yandex.ru/i/lzA3JZnQugt2zg"/>
    <hyperlink ref="A302" r:id="rId95" display="https://disk.yandex.ru/i/lzA3JZnQugt2zg"/>
    <hyperlink ref="A355" r:id="rId96" display="https://disk.yandex.ru/i/UcRZoy4l03zcWQ"/>
    <hyperlink ref="A94" r:id="rId97" display="https://disk.yandex.ru/i/OhPJWDxkOJSjOQ"/>
    <hyperlink ref="A290" r:id="rId98" display="https://disk.yandex.ru/i/HJOdaUXWV3eWXQ"/>
    <hyperlink ref="A291" r:id="rId99" display="https://disk.yandex.ru/i/nnntOs-n0CCtfA"/>
    <hyperlink ref="A394" r:id="rId100" display="https://disk.yandex.ru/i/N8Dn73C-j-JNUg"/>
    <hyperlink ref="A393" r:id="rId101" display="https://disk.yandex.ru/i/gjnwWNUiPk5kMA"/>
    <hyperlink ref="A342" r:id="rId102" display="https://disk.yandex.ru/i/i_jpYrO1uZN50w"/>
    <hyperlink ref="A173" r:id="rId103" display="https://disk.yandex.ru/i/sHiXQeZdlv1Nrw"/>
    <hyperlink ref="A174" r:id="rId104" display="https://disk.yandex.ru/i/3ZszbxKcpSU_Uw"/>
    <hyperlink ref="A175" r:id="rId105" display="https://disk.yandex.ru/i/QhsO0Seici9qwA"/>
    <hyperlink ref="A176" r:id="rId106" display="https://disk.yandex.ru/i/SUGMRUYSUkKf3A"/>
    <hyperlink ref="A311" r:id="rId107" display="https://disk.yandex.ru/d/cDAEycL9SaSXuA"/>
    <hyperlink ref="A315" r:id="rId108" display="https://disk.yandex.ru/i/FoQWOaEdsJjz3g"/>
    <hyperlink ref="A134" r:id="rId109" display="https://disk.yandex.ru/i/gSo6pBpBoPeDiA"/>
    <hyperlink ref="A221" r:id="rId110" display="https://disk.yandex.ru/i/8nDIqsubnpWciA"/>
    <hyperlink ref="A214" r:id="rId111" display="https://disk.yandex.ru/i/AwvgbgPi07ePUQ"/>
    <hyperlink ref="A378" r:id="rId112" display="https://disk.yandex.ru/i/w6dP8l4ITc4CfA"/>
    <hyperlink ref="A215" r:id="rId113" display="https://disk.yandex.ru/d/fLKME-gc7U1L8A"/>
    <hyperlink ref="A388" r:id="rId114" display="https://disk.yandex.ru/i/9ZlwoPLjwmylkA"/>
    <hyperlink ref="A380" r:id="rId115" display="https://disk.yandex.ru/i/_lIX8b1c8PsFZg"/>
    <hyperlink ref="A217" r:id="rId116" display="https://disk.yandex.ru/d/wEa1HxSQuSPcRA"/>
    <hyperlink ref="A216" r:id="rId117" display="https://disk.yandex.ru/i/WQv45kxGtu4mLA"/>
    <hyperlink ref="A124" r:id="rId118" display="https://disk.yandex.ru/i/vGIuH1YUA4Qeeg"/>
    <hyperlink ref="A308" r:id="rId119" display="https://disk.yandex.ru/d/Abr_te1dpDoMAw"/>
    <hyperlink ref="A360" r:id="rId120" display="https://disk.yandex.ru/i/BS4C9njFhb7r0Q"/>
    <hyperlink ref="A385" r:id="rId121" display="https://disk.yandex.ru/d/dCNvZfEMS5gmCw"/>
    <hyperlink ref="A356" r:id="rId122" display="https://disk.yandex.ru/i/HEptUP16RkkNLg"/>
    <hyperlink ref="A289" r:id="rId123" display="https://disk.yandex.ru/i/nSCbWsCd7pdhww"/>
    <hyperlink ref="A189" r:id="rId124" display="https://disk.yandex.ru/i/FvGpe5jfpVaLxg"/>
    <hyperlink ref="A300" r:id="rId125" display="https://disk.yandex.ru/i/8_mOZFX6kA2kBg"/>
    <hyperlink ref="A133" r:id="rId126" display="https://disk.yandex.ru/d/TFpDnIuuQzgFKg"/>
    <hyperlink ref="A309" r:id="rId127" display="https://disk.yandex.ru/d/KBy0ow4qiDWKUw"/>
    <hyperlink ref="A395" r:id="rId128" display="https://disk.yandex.ru/i/AJ3KkK3kahOv_g"/>
    <hyperlink ref="A344" r:id="rId129" display="https://disk.yandex.ru/i/8mnawCW1OrfMVA"/>
    <hyperlink ref="A165" r:id="rId130" display="https://disk.yandex.ru/i/T7TTBPmhnOz9lg"/>
    <hyperlink ref="A192" r:id="rId131" display="https://disk.yandex.ru/i/KX3BZI_Aq5UoQA"/>
    <hyperlink ref="A198" r:id="rId132" display="https://disk.yandex.ru/i/sG2FYh8Da0KJ3Q"/>
    <hyperlink ref="A18" r:id="rId133" display="https://disk.yandex.ru/i/wFxgyx9tCGsIdA"/>
    <hyperlink ref="A362" r:id="rId134" display="https://disk.yandex.ru/i/RV5av0kyjfWcDw"/>
    <hyperlink ref="A66" r:id="rId135" display="https://disk.yandex.ru/i/NBQCc2wVpQtGZQ"/>
    <hyperlink ref="A68" r:id="rId136" display="https://disk.yandex.ru/i/W219YuR9CZHhzw"/>
    <hyperlink ref="A218" r:id="rId137" display="https://disk.yandex.ru/i/Eme5BcFosfALgw"/>
    <hyperlink ref="A92" r:id="rId138" display="https://disk.yandex.ru/d/UeoM-E5cTZfvgQ"/>
    <hyperlink ref="A280" r:id="rId139" display="https://disk.yandex.ru/d/PfI85NsGoOLHjQ"/>
    <hyperlink ref="A13" r:id="rId140" display="https://disk.yandex.ru/i/xe5tXijA8FKVkQ"/>
    <hyperlink ref="A248" r:id="rId141" display="https://disk.yandex.ru/d/bprQRHydHh0sZA"/>
    <hyperlink ref="A335" r:id="rId142" display="https://disk.yandex.ru/i/N8wYG-ohnvXdWw"/>
    <hyperlink ref="A65" r:id="rId143" display="https://disk.yandex.ru/i/TYrPnQmi_TVFAA"/>
    <hyperlink ref="A384" r:id="rId144" display="https://disk.yandex.ru/i/L6Dzsp6mEye7dg"/>
    <hyperlink ref="A383" r:id="rId145" display="https://disk.yandex.ru/i/UDR-vPQ_EVzYbA"/>
    <hyperlink ref="A47" r:id="rId146" display="https://disk.yandex.ru/i/RayLKI-6WmGKNA"/>
    <hyperlink ref="A396" r:id="rId147" display="https://disk.yandex.ru/i/Os_Ix8VDi-Dmpg"/>
    <hyperlink ref="A397" r:id="rId148" display="https://disk.yandex.ru/i/Xq5rDbh5JMi1lQ"/>
    <hyperlink ref="A212" r:id="rId149" display="https://disk.yandex.ru/i/hEl5Juy5HYIjGw"/>
    <hyperlink ref="A213" r:id="rId150" display="https://disk.yandex.ru/i/36b5GiHMjp5cVA"/>
    <hyperlink ref="A399" r:id="rId151" display="https://disk.yandex.ru/i/WQLfMb-fh0IBUQ"/>
    <hyperlink ref="A400" r:id="rId152" display="https://disk.yandex.ru/i/4Emy5JpoYVmtig"/>
    <hyperlink ref="A73" r:id="rId153" display="https://disk.yandex.ru/i/jzz7c5OOwHaV3Q"/>
    <hyperlink ref="A74" r:id="rId154" display="https://disk.yandex.ru/i/1hyeYOK7yGLg1g"/>
    <hyperlink ref="A75" r:id="rId155" display="https://disk.yandex.ru/i/5R1tEptvYB8TEQ"/>
    <hyperlink ref="A242" r:id="rId156" display="https://disk.yandex.ru/i/B5tUBRKu3sUXoA"/>
    <hyperlink ref="A12" r:id="rId157" display="https://disk.yandex.ru/i/DmxTGVMy1gH-Rg"/>
    <hyperlink ref="A67" r:id="rId158" display="https://disk.yandex.ru/i/8w8cQ-SGJwIycw"/>
    <hyperlink ref="A162" r:id="rId159" display="https://disk.yandex.ru/i/MYHIHe3839rH0w"/>
    <hyperlink ref="A371" r:id="rId160" display="https://disk.yandex.ru/i/uHe4rLHu3khx2A"/>
    <hyperlink ref="A312" r:id="rId161" display="https://disk.yandex.ru/i/1XaSwN_FJYIrOw"/>
    <hyperlink ref="A277" r:id="rId162" display="https://disk.yandex.ru/d/Nxry-8vhXkfmzA"/>
    <hyperlink ref="A85" r:id="rId163" display="https://disk.yandex.ru/i/CGnF5nyZ1Ji9VA"/>
    <hyperlink ref="A64" r:id="rId164" display="https://disk.yandex.ru/i/dM8kkY121vrhuA"/>
    <hyperlink ref="A149" r:id="rId165" display="https://disk.yandex.ru/d/cEEQrabQjXQhvg"/>
    <hyperlink ref="A222" r:id="rId166" display="https://disk.yandex.ru/i/e-2uJ8236NCYtw"/>
    <hyperlink ref="A223" r:id="rId167" display="https://disk.yandex.ru/i/e-2uJ8236NCYtw"/>
    <hyperlink ref="A228" r:id="rId168" display="https://disk.yandex.ru/d/6idsxMQ4W41hOQ"/>
    <hyperlink ref="A101" r:id="rId169" display="https://disk.yandex.ru/d/HyKfJXepiXVyoQ"/>
    <hyperlink ref="A98" r:id="rId170" display="https://disk.yandex.ru/i/H3PcqabtydD8Lg"/>
    <hyperlink ref="A245" r:id="rId171" display="https://disk.yandex.ru/i/CcJKtcS5UdcpVw"/>
    <hyperlink ref="A314" r:id="rId172" display="https://disk.yandex.ru/i/_Hh6N9JPAUKeVg"/>
    <hyperlink ref="A278" r:id="rId173" display="https://disk.yandex.ru/i/lMJR9GFtZbn0_w"/>
    <hyperlink ref="A84" r:id="rId174" display="https://disk.yandex.ru/i/tf6I1LvJ4Uc0bg"/>
    <hyperlink ref="A142" r:id="rId175" display="https://disk.yandex.ru/d/Y__462mPho5jlg"/>
    <hyperlink ref="A195" r:id="rId176" display="https://disk.yandex.ru/d/2EeEQPh9zApEPQ"/>
    <hyperlink ref="A143" r:id="rId177" display="https://disk.yandex.ru/d/QMwceG3EAwQ-8Q"/>
    <hyperlink ref="A202" r:id="rId178" display="https://disk.yandex.ru/i/t3yZKMauDP2SDA"/>
    <hyperlink ref="A204" r:id="rId179" display="https://disk.yandex.ru/i/BBmPbIzC1NFzSA"/>
    <hyperlink ref="A137" r:id="rId180" display="https://disk.yandex.ru/d/tYQ8WuCqCWwdWQ"/>
    <hyperlink ref="A319" r:id="rId181" display="https://disk.yandex.ru/d/TTzVLSgJ63h15g"/>
    <hyperlink ref="A320" r:id="rId182" display="https://disk.yandex.ru/d/jG5HwhYkL9zWRA"/>
    <hyperlink ref="A79" r:id="rId183" display="https://disk.yandex.ru/i/-rg7dvumEp8ghg"/>
    <hyperlink ref="A80" r:id="rId184" display="https://disk.yandex.ru/i/4ym3TtsDZkVzDw"/>
    <hyperlink ref="A81" r:id="rId185" display="https://disk.yandex.ru/i/GlxcxIo2fODaVg"/>
    <hyperlink ref="A167" r:id="rId186" display="https://disk.yandex.ru/i/0rbSg_ioE2ki4g"/>
    <hyperlink ref="A102" r:id="rId187" display="https://disk.yandex.ru/d/XHVzNCc826D0Iw"/>
    <hyperlink ref="A155" r:id="rId188" display="https://disk.yandex.ru/i/rgX7eR4zA9iK7Q"/>
    <hyperlink ref="A354" r:id="rId189" display="https://disk.yandex.ru/i/Jm6LGvgaXThmdw"/>
    <hyperlink ref="A219" r:id="rId190" display="https://disk.yandex.ru/d/qCoS49OJ5rHWWA"/>
    <hyperlink ref="A135" r:id="rId191" display="https://disk.yandex.ru/i/TSXnZs25HV4jiA"/>
    <hyperlink ref="A330" r:id="rId192" display="https://disk.yandex.ru/i/jzz7c5OOwHaV3Q"/>
    <hyperlink ref="A331" r:id="rId193" display="https://disk.yandex.ru/i/1hyeYOK7yGLg1g"/>
    <hyperlink ref="A332" r:id="rId194" display="https://disk.yandex.ru/i/5R1tEptvYB8TEQ"/>
    <hyperlink ref="A86" r:id="rId195" display="https://disk.yandex.ru/i/spKOXk-JQIgr4w"/>
    <hyperlink ref="A87" r:id="rId196" display="https://disk.yandex.ru/i/HUhYNF7UAy6N_w"/>
    <hyperlink ref="A179" r:id="rId197" display="https://disk.yandex.ru/i/pmV6oiCNwUQhuA"/>
    <hyperlink ref="A358" r:id="rId198" display="https://disk.yandex.ru/i/mhp-HytpFJvw8Q"/>
    <hyperlink ref="A368" r:id="rId199" display="https://disk.yandex.ru/i/_KJCxTdV-KCidQ"/>
    <hyperlink ref="A182" r:id="rId200" display="https://disk.yandex.ru/i/iMXE5J5OiuLf6w"/>
    <hyperlink ref="A183" r:id="rId201" display="https://disk.yandex.ru/i/wKx5EMkAKlfBrA"/>
    <hyperlink ref="A184" r:id="rId202" display="https://disk.yandex.ru/i/eIDe4H13gDigRw"/>
    <hyperlink ref="A185" r:id="rId203" display="https://disk.yandex.ru/i/snAYWIUte4OwtQ"/>
    <hyperlink ref="A186" r:id="rId204" display="https://disk.yandex.ru/i/twijpHHFPj9AYA"/>
    <hyperlink ref="A187" r:id="rId205" display="https://disk.yandex.ru/i/Y1-URTVQmTuzSA"/>
    <hyperlink ref="A144" r:id="rId206" display="https://disk.yandex.ru/i/LyHa88zzaq9-TQ"/>
    <hyperlink ref="A351" r:id="rId207" display="https://disk.yandex.ru/d/FLNSZ-sLkKVQJA"/>
    <hyperlink ref="A191" r:id="rId208" display="https://disk.yandex.ru/d/jNzdBAAKhSX2NA"/>
    <hyperlink ref="A194" r:id="rId209" display="https://disk.yandex.ru/i/jHaSFL6NEJhtGA"/>
    <hyperlink ref="A72" r:id="rId210" display="https://disk.yandex.ru/i/SwksEx20psK4Qw"/>
    <hyperlink ref="A93" r:id="rId211" display="https://disk.yandex.ru/i/ywdJtEAo6Mq64A"/>
    <hyperlink ref="A71" r:id="rId212" display="https://disk.yandex.ru/i/3z1ZoR21Jcz_Ww"/>
    <hyperlink ref="A100" r:id="rId213" display="https://disk.yandex.ru/i/3RntmIQsOMvrxQ"/>
    <hyperlink ref="A196" r:id="rId214" display="https://disk.yandex.ru/i/RN_iW2-CbZxGiw"/>
    <hyperlink ref="A200" r:id="rId215" display="https://disk.yandex.ru/i/dFoUDiYkj96BXA"/>
    <hyperlink ref="A70" r:id="rId216" display="https://disk.yandex.ru/i/-gqcTka_VLJMEA"/>
    <hyperlink ref="A97" r:id="rId217" display="https://disk.yandex.ru/i/Ho3l83rLcChY3g"/>
    <hyperlink ref="A91" r:id="rId218" display="https://disk.yandex.ru/i/LLKw1DxrJcXvDA"/>
    <hyperlink ref="A127" r:id="rId219" display="https://disk.yandex.ru/i/FDpGQYAv1zWaSw"/>
    <hyperlink ref="A129" r:id="rId220" display="https://disk.yandex.ru/i/qQRIBYAiTPAoag"/>
    <hyperlink ref="A243" r:id="rId221" display="https://disk.yandex.ru/i/B5tUBRKu3sUXoA"/>
    <hyperlink ref="A250" r:id="rId222" display="https://disk.yandex.ru/i/VPOH480_30ihlQ"/>
    <hyperlink ref="A318" r:id="rId223" display="https://disk.yandex.ru/i/yIF6BRFa3gj-rQ"/>
    <hyperlink ref="A349" r:id="rId224" display="https://disk.yandex.ru/i/Y1qxDBQYe81QIQ"/>
    <hyperlink ref="A231" r:id="rId225" display="https://disk.yandex.ru/i/-OZJzrtkx9bgjw"/>
    <hyperlink ref="A237" r:id="rId226" display="https://disk.yandex.ru/i/nYYVCcShNRx7vg"/>
    <hyperlink ref="A239" r:id="rId227" display="https://disk.yandex.ru/i/JHl_XP6e2y3TEg"/>
    <hyperlink ref="A232" r:id="rId228" display="https://disk.yandex.ru/i/hl4PYj2TntMHjA"/>
    <hyperlink ref="A235" r:id="rId229" display="https://disk.yandex.ru/i/8l3c0HnyvILxfg"/>
    <hyperlink ref="A234" r:id="rId230" display="https://disk.yandex.ru/i/A3YH8-gAnlKCtA"/>
    <hyperlink ref="A238" r:id="rId231" display="https://disk.yandex.ru/i/2lPU5G4vn8UsRA"/>
    <hyperlink ref="A233" r:id="rId232" display="https://disk.yandex.ru/i/lD79TRUAfCvsXw"/>
    <hyperlink ref="A236" r:id="rId233" display="https://disk.yandex.ru/i/MINDezJQ3tBX6Q"/>
    <hyperlink ref="A230" r:id="rId234" display="https://disk.yandex.ru/i/MaQwFWwVmIlFAQ"/>
    <hyperlink ref="A240" r:id="rId235" display="https://disk.yandex.ru/i/1624OcviW49QsQ"/>
    <hyperlink ref="A295" r:id="rId236" display="https://disk.yandex.ru/i/T4DBg3-Dh9Ozxg"/>
    <hyperlink ref="A258" r:id="rId237" display="https://disk.yandex.ru/i/L2A35k5-OES-1Q"/>
    <hyperlink ref="A294" r:id="rId238" display="https://disk.yandex.ru/i/hR9W63NwvtZ8cQ"/>
    <hyperlink ref="A255" r:id="rId239" display="https://disk.yandex.ru/i/oq84rrfYgrW6tw"/>
    <hyperlink ref="A225" r:id="rId240" display="https://disk.yandex.ru/i/U5PMMge36LhDzA"/>
    <hyperlink ref="A153" r:id="rId241" display="https://disk.yandex.ru/i/e8wNm-rdOM0uTA"/>
    <hyperlink ref="A154" r:id="rId242" display="https://disk.yandex.ru/i/2-75AYOaf48cOQ"/>
    <hyperlink ref="A151" r:id="rId243" display="https://disk.yandex.ru/i/QChsdqt2CJQLZg"/>
    <hyperlink ref="A152" r:id="rId244" display="https://disk.yandex.ru/i/2-75AYOaf48cOQ"/>
    <hyperlink ref="A367" r:id="rId245" display="https://disk.yandex.ru/i/gjLnLPPQ9zQTqw"/>
    <hyperlink ref="A206" r:id="rId246" display="https://disk.yandex.ru/i/V0GdzupWaV3LSg"/>
    <hyperlink ref="A390" r:id="rId247" display="https://disk.yandex.ru/i/0UfaDnilaSzwtQ"/>
    <hyperlink ref="A391" r:id="rId248" display="https://disk.yandex.ru/d/RmsfJ8li8dPySQ"/>
    <hyperlink ref="A6" r:id="rId249" display="https://disk.yandex.ru/i/Zgg5MV6KFF9fyw"/>
    <hyperlink ref="A364" r:id="rId250" display="https://disk.yandex.ru/i/GY9jynRklRFuHg"/>
    <hyperlink ref="A381" r:id="rId251" display="https://disk.yandex.ru/d/4lYlwxJ7_YqPfQ"/>
    <hyperlink ref="A382" r:id="rId252" display="https://disk.yandex.ru/d/h2jsLSwyOpqoDA"/>
    <hyperlink ref="A7" r:id="rId253" display="https://disk.yandex.ru/i/EqZB3CS3vJeArA"/>
    <hyperlink ref="A181" r:id="rId254" display="https://disk.yandex.ru/i/SBEdarx2M7t5zw"/>
    <hyperlink ref="A105" r:id="rId255" display="https://disk.yandex.ru/i/FwHwPgaG7nhO4g"/>
    <hyperlink ref="A104" r:id="rId256" display="https://disk.yandex.ru/i/sSwXIPENxN-71w"/>
    <hyperlink ref="A103" r:id="rId257" display="https://disk.yandex.ru/i/_pz4Tt4t1m3ttQ"/>
    <hyperlink ref="A254" r:id="rId258" display="https://disk.yandex.ru/i/LMmW7fb2JlzMjw"/>
    <hyperlink ref="A76" r:id="rId259" display="https://disk.yandex.ru/d/hO6IPvbRMk2awg"/>
    <hyperlink ref="A328" r:id="rId260" display="https://disk.yandex.ru/d/gtTKFdBvxEScfg"/>
    <hyperlink ref="A375" r:id="rId261" display="https://disk.yandex.ru/i/MUHPR8bsfTyHPg"/>
    <hyperlink ref="A374" r:id="rId262" display="https://disk.yandex.ru/i/augtdGZZnDmXig"/>
    <hyperlink ref="A376" r:id="rId263" display="https://disk.yandex.ru/i/AxgVDVOX5P7vww"/>
    <hyperlink ref="A377" r:id="rId264" display="https://disk.yandex.ru/i/xwdpVDR4LF53iA"/>
    <hyperlink ref="A338" r:id="rId265" display="https://disk.yandex.ru/d/qYMl5Isfu_XxvQ"/>
    <hyperlink ref="A90" r:id="rId266" display="https://disk.yandex.ru/d/6L9CkYPLiOyJvw"/>
    <hyperlink ref="A99" r:id="rId267" display="https://disk.yandex.ru/i/IEio_BjdF4kD6A"/>
    <hyperlink ref="A95" r:id="rId268" display="https://disk.yandex.ru/d/TzfUfzruoVIBjQ"/>
    <hyperlink ref="A251" r:id="rId269" display="https://disk.yandex.ru/d/oSnNkqXc8gWclw"/>
    <hyperlink ref="A270" r:id="rId270" display="https://disk.yandex.ru/i/M_AcKwmnSWhQYQ"/>
    <hyperlink ref="A271" r:id="rId271" display="https://disk.yandex.ru/i/aEtf0bFSk-hqwA"/>
    <hyperlink ref="A157" r:id="rId272" display="https://disk.yandex.ru/i/9cacqlJOR3LEaQ"/>
    <hyperlink ref="A272" r:id="rId273" display="https://disk.yandex.ru/i/gyotJsW6IsMkpQ"/>
    <hyperlink ref="A252" r:id="rId274" display="https://disk.yandex.ru/i/QKYN9PxGifLD3g"/>
    <hyperlink ref="A82" r:id="rId275" display="https://disk.yandex.ru/i/P1vTbiImx9SDug"/>
    <hyperlink ref="A170" r:id="rId276" display="https://disk.yandex.ru/d/ETXWykePbIAXug"/>
    <hyperlink ref="A171" r:id="rId277" display="https://disk.yandex.ru/d/VwqD4MiQOJcrgQ"/>
    <hyperlink ref="A207" r:id="rId278" display="https://disk.yandex.ru/d/EkMQgxw0mVKQ9g"/>
    <hyperlink ref="A307" r:id="rId279" display="https://disk.yandex.ru/i/UG5M0V6WaFf7qw"/>
    <hyperlink ref="A304" r:id="rId280" display="https://disk.yandex.ru/i/BLx7-mXe1kd4Qw"/>
    <hyperlink ref="A317" r:id="rId281" display="https://disk.yandex.ru/i/-95EgxWb_du2jQ"/>
    <hyperlink ref="A244" r:id="rId282" display="https://disk.yandex.ru/i/wdIOa3cyZzaMcA"/>
    <hyperlink ref="A253" r:id="rId283" display="https://disk.yandex.ru/i/GqZy_-rvqSFIjg"/>
    <hyperlink ref="A247" r:id="rId284" display="https://disk.yandex.ru/i/tVJNZ0pi5hz4wA"/>
    <hyperlink ref="A269" r:id="rId285" display="https://disk.yandex.ru/i/UlumJkVdjJAh5g"/>
    <hyperlink ref="A128" r:id="rId286" display="https://disk.yandex.ru/i/xVHI0t9V36yVOw"/>
    <hyperlink ref="A262" r:id="rId287" display="https://disk.yandex.ru/i/ecoqEn7K-ZY3eg"/>
    <hyperlink ref="A263" r:id="rId288" display="https://disk.yandex.ru/i/O09_DK4ewrWLug"/>
    <hyperlink ref="A352" r:id="rId289" display="https://disk.yandex.ru/i/HTL4FkIcGKmW6A"/>
    <hyperlink ref="A69" r:id="rId290" display="https://disk.yandex.ru/d/Wz8Wowx9LbF50w"/>
    <hyperlink ref="A10" r:id="rId291" display="https://disk.yandex.ru/i/unGdst9oRAf4jQ"/>
    <hyperlink ref="A25" r:id="rId292" display="https://disk.yandex.ru/i/u4ujn4XtVOebxw"/>
    <hyperlink ref="A24" r:id="rId293" display="https://disk.yandex.ru/i/xbFVDu7y__a4tA"/>
    <hyperlink ref="A26" r:id="rId294" display="https://disk.yandex.ru/i/T3jlEdkOholqHw"/>
    <hyperlink ref="A23" r:id="rId295" display="https://disk.yandex.ru/i/w-2pDH7O5K3KPw"/>
    <hyperlink ref="A20" r:id="rId296" display="https://disk.yandex.ru/i/T3jlEdkOholqHw"/>
    <hyperlink ref="A22" r:id="rId297" display="https://disk.yandex.ru/i/_UpAob2ORnyEUQ"/>
    <hyperlink ref="A322" r:id="rId298" display="https://disk.yandex.ru/i/Q534eTxuvBTJZA"/>
    <hyperlink ref="A323" r:id="rId299" display="https://disk.yandex.ru/i/3_W-jkbmBiF0ag"/>
    <hyperlink ref="A324" r:id="rId300" display="https://disk.yandex.ru/i/6bi1EmYaYYwuBA"/>
    <hyperlink ref="A325" r:id="rId301" display="https://disk.yandex.ru/i/0BMxAkyPJLmP2A"/>
    <hyperlink ref="A326" r:id="rId302" display="https://disk.yandex.ru/i/Owb-p1goG1l2eg"/>
    <hyperlink ref="A327" r:id="rId303" display="https://disk.yandex.ru/i/eCZI5x_pH8PHAA"/>
    <hyperlink ref="A256" r:id="rId304" display="https://disk.yandex.ru/i/9xaDphPwkyUTrg"/>
    <hyperlink ref="A257" r:id="rId305" display="https://disk.yandex.ru/i/hvCuLOLwmPqJJA"/>
    <hyperlink ref="A166" r:id="rId306" display="https://disk.yandex.ru/i/lJUKMMi_hNFsAQ"/>
    <hyperlink ref="A273" r:id="rId307" display="https://disk.yandex.ru/i/Drkga8DDEdGJbA"/>
    <hyperlink ref="A264" r:id="rId308" display="https://disk.yandex.ru/i/4a1aZ1o1U2omuQ"/>
    <hyperlink ref="A265" r:id="rId309" display="https://disk.yandex.ru/i/ONZSQ4ydoqQEyA"/>
    <hyperlink ref="A266" r:id="rId310" display="https://disk.yandex.ru/i/o8Hp5dIG4lANGg"/>
    <hyperlink ref="A274" r:id="rId311" display="https://disk.yandex.ru/d/GmO9hgx72dWQ5g"/>
    <hyperlink ref="A193" r:id="rId312" display="https://disk.yandex.ru/i/EQAd4HQmufpVDw"/>
    <hyperlink ref="A199" r:id="rId313" display="https://disk.yandex.ru/i/RRNl29KVhoQ7Kg"/>
    <hyperlink ref="A201" r:id="rId314" display="https://disk.yandex.ru/d/p4ig2DYAHSuIMg"/>
    <hyperlink ref="A249" r:id="rId315" display="https://disk.yandex.ru/i/YBj6rWz8Su0TOg"/>
    <hyperlink ref="A267" r:id="rId316" display="https://disk.yandex.ru/i/wcycdMXMX9dzsg"/>
    <hyperlink ref="A268" r:id="rId317" display="https://disk.yandex.ru/i/R-ClaKwhLfKtlw"/>
    <hyperlink ref="A372" r:id="rId318" display="https://disk.yandex.ru/i/IRL_q1uSWY5USg"/>
    <hyperlink ref="A339" r:id="rId319" display="https://disk.yandex.ru/i/MkJsF8nox6SM1g"/>
    <hyperlink ref="A203" r:id="rId320" display="https://disk.yandex.ru/i/heAxTQWFFoNdEA"/>
    <hyperlink ref="A205" r:id="rId321" display="https://disk.yandex.ru/i/9IfCMBZRBP7TnQ"/>
    <hyperlink ref="A208" r:id="rId322" display="https://disk.yandex.ru/i/je4KOKG4gqW6pQ"/>
    <hyperlink ref="A316" r:id="rId323" display="https://disk.yandex.ru/i/rYprylAvM95N0g"/>
    <hyperlink ref="A161" r:id="rId324" display="https://disk.yandex.ru/d/5Gt4qldiILahfQ"/>
    <hyperlink ref="A361" r:id="rId325" display="https://disk.yandex.ru/i/tKcIN-WS-thmcg"/>
    <hyperlink ref="A373" r:id="rId326" display="https://disk.yandex.ru/i/_Hh6N9JPAUKeVg"/>
    <hyperlink ref="A261" r:id="rId327" display="https://disk.yandex.ru/i/7IGuooVZwqtRug"/>
    <hyperlink ref="A350" r:id="rId328" display="https://disk.yandex.ru/i/rqXMWtN7FvO0OA"/>
    <hyperlink ref="A353" r:id="rId329" display="https://disk.yandex.ru/i/oE4gf3MEt0T-LQ"/>
    <hyperlink ref="A156" r:id="rId330" display="https://disk.yandex.ru/i/UlumJkVdjJAh5g"/>
    <hyperlink ref="A96" r:id="rId331" display="https://disk.yandex.ru/i/sMmg2Qc6dS47yA"/>
    <hyperlink ref="A366" r:id="rId332" display="https://disk.yandex.ru/i/w3xOGxSbwvnOyw"/>
    <hyperlink ref="A136" r:id="rId333" display="https://disk.yandex.ru/d/uJQQeACpgVMw-g"/>
    <hyperlink ref="A77" r:id="rId334" display="https://disk.yandex.ru/d/bkeiItkpKb2P1w"/>
    <hyperlink ref="B156" r:id="rId335" display="https://www.youtube.com/watch?v=vaG0q3o8LHI"/>
    <hyperlink ref="B269" r:id="rId336" display="https://www.youtube.com/watch?v=vaG0q3o8LHI"/>
    <hyperlink ref="A163" r:id="rId337" display="https://disk.yandex.ru/i/scfKx5tzHAdKbg"/>
    <hyperlink ref="A246" r:id="rId338" display="https://disk.yandex.ru/i/5Ri88qgip7bG0Q"/>
    <hyperlink ref="A158" r:id="rId339" display="https://disk.yandex.ru/d/0V7baDqYhQ5Iiw"/>
    <hyperlink ref="A159" r:id="rId340" display="https://disk.yandex.ru/i/ZLyUfebrYTncuQ"/>
    <hyperlink ref="B159" r:id="rId341" display="https://www.youtube.com/watch?v=iiBA19jkOI0"/>
    <hyperlink ref="A160" r:id="rId342" display="https://disk.yandex.ru/i/cp8eg5hOWdb2jA"/>
    <hyperlink ref="A132" r:id="rId343" display="https://disk.yandex.ru/i/ykrMusy6rbcmQQ"/>
    <hyperlink ref="A145" r:id="rId344" display="https://disk.yandex.ru/i/rR9K25gkUhzK-Q"/>
    <hyperlink ref="A146" r:id="rId345" display="https://disk.yandex.ru/i/T1QF70xQEB26Ow"/>
    <hyperlink ref="A147" r:id="rId346" display="https://disk.yandex.ru/i/_dlp4KPXfjCikA"/>
    <hyperlink ref="A148" r:id="rId347" display="https://disk.yandex.ru/i/XpQMFrG2ynrv8w"/>
    <hyperlink ref="A197" r:id="rId348" display="https://disk.yandex.ru/i/8Clp2FVKQbS_fg"/>
    <hyperlink ref="B158" r:id="rId349" display="https://www.youtube.com/watch?v=93xODdfZbN0"/>
    <hyperlink ref="A11" r:id="rId350" display="https://disk.yandex.ru/i/eN4nAGovMGHfSQ"/>
    <hyperlink ref="A88" r:id="rId351" display="https://disk.yandex.ru/i/O784Th92-MLJ8A"/>
    <hyperlink ref="A21" r:id="rId352" display="https://disk.yandex.ru/i/_hic7a1wq10tSQ"/>
    <hyperlink ref="B153" r:id="rId353" display="https://www.youtube.com/watch?v=_8UjpasjcZc"/>
    <hyperlink ref="B151" r:id="rId354" display="https://www.youtube.com/watch?v=_8UjpasjcZc"/>
    <hyperlink ref="A178" r:id="rId355" display="https://disk.yandex.ru/i/aupLKhZtgz9YoA"/>
    <hyperlink ref="A89" r:id="rId356" display="https://disk.yandex.ru/i/pyTQvf9Fphn6NQ"/>
    <hyperlink ref="A164" r:id="rId357" display="https://disk.yandex.ru/i/jlQEbWK6e12jMw"/>
    <hyperlink ref="A227" r:id="rId358" display="https://disk.yandex.ru/i/DJVa5lHFoOK8Tw"/>
    <hyperlink ref="A28" r:id="rId359" display="https://yadi.sk/i/q6sUX2i4rcIZeg"/>
    <hyperlink ref="A113" r:id="rId360" display="https://disk.yandex.ru/i/MSqe0r-AVNxAug"/>
    <hyperlink ref="A172" r:id="rId361" display="https://disk.yandex.ru/i/bUsbuh4eATwfng"/>
    <hyperlink ref="A321" r:id="rId362" display="https://disk.yandex.ru/i/POmQZB8XESRH3Q"/>
    <hyperlink ref="A138" r:id="rId363" display="https://disk.yandex.ru/i/6uhvdcwG82Kodw"/>
    <hyperlink ref="A260" r:id="rId364" display="https://disk.yandex.ru/i/os3R25gXR5Pw7A"/>
    <hyperlink ref="A177" r:id="rId365" display="https://disk.yandex.ru/d/rqXX9ZrBMXx-wg"/>
    <hyperlink ref="A120" r:id="rId366" display="https://disk.yandex.ru/i/SuPnJCZkVv7yQQ"/>
    <hyperlink ref="B161" r:id="rId367" display="https://www.youtube.com/shorts/n-uXIZuG6JQ"/>
    <hyperlink ref="B143" r:id="rId368" display="https://www.youtube.com/shorts/H-FiQkEl0Vs"/>
    <hyperlink ref="B157" r:id="rId369" display="https://www.youtube.com/watch?v=OGwN_Fb5XEA"/>
    <hyperlink ref="A169" r:id="rId370" display="https://disk.yandex.ru/i/Cf_2PaZy4AYPWA"/>
    <hyperlink ref="A150" r:id="rId371" display="https://disk.yandex.ru/i/2AdrywtL2ACeyA"/>
    <hyperlink ref="A130" r:id="rId372" display="https://disk.yandex.ru/i/uI545RRo0YZ3yg"/>
    <hyperlink ref="A281" r:id="rId373" display="https://disk.yandex.ru/i/nduSPAkWWAhlJQ"/>
    <hyperlink ref="A310" r:id="rId374" display="https://disk.yandex.ru/d/7wPrEktGlVcvHQ"/>
    <hyperlink ref="A305" r:id="rId375" display="https://disk.yandex.ru/d/BHllEtmqM3Tkog"/>
    <hyperlink ref="A141" r:id="rId376" display="https://disk.yandex.ru/d/WrJUaMsco4zrrA"/>
  </hyperlinks>
  <pageMargins left="0" right="0" top="0" bottom="0" header="0.31496062992125984" footer="0.31496062992125984"/>
  <pageSetup paperSize="9" scale="24" fitToHeight="10" orientation="portrait" r:id="rId377"/>
  <ignoredErrors>
    <ignoredError sqref="J83 J250 J99 J252 J91 J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</vt:lpstr>
      <vt:lpstr>База!Область_печати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Designer</cp:lastModifiedBy>
  <cp:lastPrinted>2024-01-10T07:54:59Z</cp:lastPrinted>
  <dcterms:created xsi:type="dcterms:W3CDTF">2013-07-15T08:57:50Z</dcterms:created>
  <dcterms:modified xsi:type="dcterms:W3CDTF">2024-01-29T08:53:04Z</dcterms:modified>
</cp:coreProperties>
</file>